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8" i="38" l="1"/>
  <c r="E538" i="38"/>
  <c r="G538" i="38"/>
  <c r="H538" i="38"/>
  <c r="K538" i="38"/>
  <c r="L538" i="38" s="1"/>
  <c r="M538" i="38"/>
  <c r="T538" i="38" s="1"/>
  <c r="N538" i="38"/>
  <c r="R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K2" i="64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C85" i="85"/>
  <c r="F85" i="85"/>
  <c r="K85" i="85"/>
  <c r="K19" i="85"/>
  <c r="C19" i="85"/>
  <c r="M85" i="85"/>
  <c r="H19" i="85"/>
  <c r="M19" i="85"/>
  <c r="F19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C18" i="74"/>
  <c r="K85" i="82"/>
  <c r="F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85" i="64"/>
  <c r="K19" i="64"/>
  <c r="M85" i="64"/>
  <c r="M19" i="64"/>
  <c r="K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F18" i="74"/>
  <c r="M90" i="72"/>
  <c r="F19" i="71"/>
  <c r="H19" i="55"/>
  <c r="K55" i="50"/>
  <c r="C23" i="17"/>
  <c r="F19" i="34"/>
  <c r="F19" i="60"/>
  <c r="M19" i="50"/>
  <c r="F75" i="41"/>
  <c r="F51" i="54"/>
  <c r="F92" i="45"/>
  <c r="C19" i="64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C85" i="64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85" i="64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F19" i="64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9" i="58"/>
  <c r="H19" i="58"/>
  <c r="H61" i="25"/>
  <c r="C29" i="51"/>
  <c r="F29" i="51"/>
  <c r="M29" i="51"/>
  <c r="M19" i="45"/>
  <c r="K18" i="74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<sst xmlns="http://schemas.openxmlformats.org/spreadsheetml/2006/main" count="6181" uniqueCount="844">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</sst>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9752"/>
        <c:axId val="137092240"/>
      </c:scatterChart>
      <c:valAx>
        <c:axId val="20522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92240"/>
        <c:crosses val="autoZero"/>
        <c:crossBetween val="midCat"/>
      </c:valAx>
      <c:valAx>
        <c:axId val="13709224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94096"/>
        <c:axId val="297455552"/>
      </c:scatterChart>
      <c:valAx>
        <c:axId val="2046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455552"/>
        <c:crosses val="autoZero"/>
        <c:crossBetween val="midCat"/>
      </c:valAx>
      <c:valAx>
        <c:axId val="29745555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40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43440"/>
        <c:axId val="306746528"/>
      </c:scatterChart>
      <c:valAx>
        <c:axId val="29704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746528"/>
        <c:crosses val="autoZero"/>
        <c:crossBetween val="midCat"/>
      </c:valAx>
      <c:valAx>
        <c:axId val="3067465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4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74776"/>
        <c:axId val="317879256"/>
      </c:scatterChart>
      <c:valAx>
        <c:axId val="317874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79256"/>
        <c:crosses val="autoZero"/>
        <c:crossBetween val="midCat"/>
      </c:valAx>
      <c:valAx>
        <c:axId val="3178792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7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926704"/>
        <c:axId val="317847856"/>
      </c:scatterChart>
      <c:valAx>
        <c:axId val="31792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7856"/>
        <c:crosses val="autoZero"/>
        <c:crossBetween val="midCat"/>
      </c:valAx>
      <c:valAx>
        <c:axId val="31784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2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54288"/>
        <c:axId val="306654680"/>
      </c:scatterChart>
      <c:valAx>
        <c:axId val="30665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4680"/>
        <c:crosses val="autoZero"/>
        <c:crossBetween val="midCat"/>
      </c:valAx>
      <c:valAx>
        <c:axId val="3066546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6" formatCode="0.00">
                  <c:v>93907.959999999963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55464"/>
        <c:axId val="317587568"/>
      </c:scatterChart>
      <c:valAx>
        <c:axId val="306655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87568"/>
        <c:crosses val="autoZero"/>
        <c:crossBetween val="midCat"/>
      </c:valAx>
      <c:valAx>
        <c:axId val="317587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54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653504"/>
        <c:axId val="306653112"/>
      </c:lineChart>
      <c:dateAx>
        <c:axId val="30665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3112"/>
        <c:crosses val="autoZero"/>
        <c:auto val="1"/>
        <c:lblOffset val="100"/>
        <c:baseTimeUnit val="days"/>
      </c:dateAx>
      <c:valAx>
        <c:axId val="3066531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71456"/>
        <c:axId val="319271848"/>
      </c:lineChart>
      <c:dateAx>
        <c:axId val="31927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1848"/>
        <c:crosses val="autoZero"/>
        <c:auto val="1"/>
        <c:lblOffset val="100"/>
        <c:baseTimeUnit val="days"/>
      </c:dateAx>
      <c:valAx>
        <c:axId val="319271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73808"/>
        <c:axId val="319274200"/>
      </c:lineChart>
      <c:dateAx>
        <c:axId val="31927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4200"/>
        <c:crosses val="autoZero"/>
        <c:auto val="1"/>
        <c:lblOffset val="100"/>
        <c:baseTimeUnit val="days"/>
      </c:dateAx>
      <c:valAx>
        <c:axId val="3192742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556272"/>
        <c:axId val="203556664"/>
      </c:lineChart>
      <c:dateAx>
        <c:axId val="20355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6664"/>
        <c:crosses val="autoZero"/>
        <c:auto val="1"/>
        <c:lblOffset val="100"/>
        <c:baseTimeUnit val="days"/>
      </c:dateAx>
      <c:valAx>
        <c:axId val="20355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787544"/>
        <c:axId val="318787936"/>
      </c:lineChart>
      <c:dateAx>
        <c:axId val="31878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87936"/>
        <c:crosses val="autoZero"/>
        <c:auto val="1"/>
        <c:lblOffset val="100"/>
        <c:baseTimeUnit val="days"/>
      </c:dateAx>
      <c:valAx>
        <c:axId val="318787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8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789896"/>
        <c:axId val="318790288"/>
      </c:lineChart>
      <c:dateAx>
        <c:axId val="31878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0288"/>
        <c:crosses val="autoZero"/>
        <c:auto val="1"/>
        <c:lblOffset val="100"/>
        <c:baseTimeUnit val="days"/>
      </c:dateAx>
      <c:valAx>
        <c:axId val="3187902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8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534336"/>
        <c:axId val="319534728"/>
      </c:lineChart>
      <c:dateAx>
        <c:axId val="319534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4728"/>
        <c:crosses val="autoZero"/>
        <c:auto val="1"/>
        <c:lblOffset val="100"/>
        <c:baseTimeUnit val="days"/>
      </c:dateAx>
      <c:valAx>
        <c:axId val="3195347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536688"/>
        <c:axId val="319537080"/>
      </c:lineChart>
      <c:dateAx>
        <c:axId val="31953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7080"/>
        <c:crosses val="autoZero"/>
        <c:auto val="1"/>
        <c:lblOffset val="100"/>
        <c:baseTimeUnit val="days"/>
      </c:dateAx>
      <c:valAx>
        <c:axId val="319537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53256"/>
        <c:axId val="321253648"/>
      </c:lineChart>
      <c:catAx>
        <c:axId val="32125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53648"/>
        <c:crosses val="autoZero"/>
        <c:auto val="1"/>
        <c:lblAlgn val="ctr"/>
        <c:lblOffset val="100"/>
        <c:noMultiLvlLbl val="0"/>
      </c:catAx>
      <c:valAx>
        <c:axId val="321253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5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75696"/>
        <c:axId val="321276088"/>
      </c:lineChart>
      <c:dateAx>
        <c:axId val="32127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76088"/>
        <c:crosses val="autoZero"/>
        <c:auto val="1"/>
        <c:lblOffset val="100"/>
        <c:baseTimeUnit val="days"/>
      </c:dateAx>
      <c:valAx>
        <c:axId val="321276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7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53152"/>
        <c:axId val="331399264"/>
      </c:lineChart>
      <c:dateAx>
        <c:axId val="32115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99264"/>
        <c:crosses val="autoZero"/>
        <c:auto val="1"/>
        <c:lblOffset val="100"/>
        <c:baseTimeUnit val="days"/>
      </c:dateAx>
      <c:valAx>
        <c:axId val="331399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5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02008"/>
        <c:axId val="331402400"/>
      </c:lineChart>
      <c:dateAx>
        <c:axId val="33140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2400"/>
        <c:crosses val="autoZero"/>
        <c:auto val="1"/>
        <c:lblOffset val="100"/>
        <c:baseTimeUnit val="days"/>
      </c:dateAx>
      <c:valAx>
        <c:axId val="331402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64736"/>
        <c:axId val="352965128"/>
      </c:lineChart>
      <c:catAx>
        <c:axId val="352964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65128"/>
        <c:crosses val="autoZero"/>
        <c:auto val="1"/>
        <c:lblAlgn val="ctr"/>
        <c:lblOffset val="100"/>
        <c:noMultiLvlLbl val="0"/>
      </c:catAx>
      <c:valAx>
        <c:axId val="352965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6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43272"/>
        <c:axId val="341843664"/>
      </c:lineChart>
      <c:dateAx>
        <c:axId val="34184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3664"/>
        <c:crosses val="autoZero"/>
        <c:auto val="1"/>
        <c:lblOffset val="100"/>
        <c:baseTimeUnit val="days"/>
      </c:dateAx>
      <c:valAx>
        <c:axId val="341843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45624"/>
        <c:axId val="341846016"/>
      </c:lineChart>
      <c:catAx>
        <c:axId val="34184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6016"/>
        <c:crosses val="autoZero"/>
        <c:auto val="1"/>
        <c:lblAlgn val="ctr"/>
        <c:lblOffset val="100"/>
        <c:noMultiLvlLbl val="0"/>
      </c:catAx>
      <c:valAx>
        <c:axId val="341846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837504"/>
        <c:axId val="382837896"/>
      </c:lineChart>
      <c:dateAx>
        <c:axId val="38283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837896"/>
        <c:crosses val="autoZero"/>
        <c:auto val="1"/>
        <c:lblOffset val="100"/>
        <c:baseTimeUnit val="days"/>
      </c:dateAx>
      <c:valAx>
        <c:axId val="382837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83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839856"/>
        <c:axId val="393961072"/>
      </c:lineChart>
      <c:catAx>
        <c:axId val="38283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1072"/>
        <c:crosses val="autoZero"/>
        <c:auto val="1"/>
        <c:lblAlgn val="ctr"/>
        <c:lblOffset val="100"/>
        <c:noMultiLvlLbl val="0"/>
      </c:catAx>
      <c:valAx>
        <c:axId val="393961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83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3032"/>
        <c:axId val="393963424"/>
      </c:lineChart>
      <c:dateAx>
        <c:axId val="39396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3424"/>
        <c:crosses val="autoZero"/>
        <c:auto val="1"/>
        <c:lblOffset val="100"/>
        <c:baseTimeUnit val="days"/>
      </c:dateAx>
      <c:valAx>
        <c:axId val="393963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817832"/>
        <c:axId val="373818224"/>
      </c:lineChart>
      <c:dateAx>
        <c:axId val="37381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18224"/>
        <c:crosses val="autoZero"/>
        <c:auto val="1"/>
        <c:lblOffset val="100"/>
        <c:baseTimeUnit val="days"/>
      </c:dateAx>
      <c:valAx>
        <c:axId val="3738182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820184"/>
        <c:axId val="373820576"/>
      </c:lineChart>
      <c:dateAx>
        <c:axId val="37382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20576"/>
        <c:crosses val="autoZero"/>
        <c:auto val="1"/>
        <c:lblOffset val="100"/>
        <c:baseTimeUnit val="days"/>
      </c:dateAx>
      <c:valAx>
        <c:axId val="373820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2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145552"/>
        <c:axId val="404145944"/>
      </c:lineChart>
      <c:dateAx>
        <c:axId val="40414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5944"/>
        <c:crosses val="autoZero"/>
        <c:auto val="1"/>
        <c:lblOffset val="100"/>
        <c:baseTimeUnit val="days"/>
      </c:dateAx>
      <c:valAx>
        <c:axId val="404145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88976"/>
        <c:axId val="404289368"/>
      </c:lineChart>
      <c:dateAx>
        <c:axId val="4042889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89368"/>
        <c:crosses val="autoZero"/>
        <c:auto val="0"/>
        <c:lblOffset val="100"/>
        <c:baseTimeUnit val="days"/>
      </c:dateAx>
      <c:valAx>
        <c:axId val="4042893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8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382272"/>
        <c:axId val="404382664"/>
      </c:lineChart>
      <c:dateAx>
        <c:axId val="40438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2664"/>
        <c:crosses val="autoZero"/>
        <c:auto val="1"/>
        <c:lblOffset val="100"/>
        <c:baseTimeUnit val="days"/>
      </c:dateAx>
      <c:valAx>
        <c:axId val="4043826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384624"/>
        <c:axId val="404385016"/>
      </c:lineChart>
      <c:catAx>
        <c:axId val="40438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5016"/>
        <c:crosses val="autoZero"/>
        <c:auto val="1"/>
        <c:lblAlgn val="ctr"/>
        <c:lblOffset val="100"/>
        <c:noMultiLvlLbl val="0"/>
      </c:catAx>
      <c:valAx>
        <c:axId val="404385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386976"/>
        <c:axId val="404387368"/>
      </c:lineChart>
      <c:catAx>
        <c:axId val="404386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7368"/>
        <c:crosses val="autoZero"/>
        <c:auto val="1"/>
        <c:lblAlgn val="ctr"/>
        <c:lblOffset val="100"/>
        <c:noMultiLvlLbl val="0"/>
      </c:catAx>
      <c:valAx>
        <c:axId val="4043873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65944"/>
        <c:axId val="403966336"/>
      </c:lineChart>
      <c:catAx>
        <c:axId val="40396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66336"/>
        <c:crosses val="autoZero"/>
        <c:auto val="1"/>
        <c:lblAlgn val="ctr"/>
        <c:lblOffset val="100"/>
        <c:noMultiLvlLbl val="0"/>
      </c:catAx>
      <c:valAx>
        <c:axId val="4039663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6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72608"/>
        <c:axId val="403973000"/>
      </c:lineChart>
      <c:dateAx>
        <c:axId val="40397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73000"/>
        <c:crosses val="autoZero"/>
        <c:auto val="1"/>
        <c:lblOffset val="100"/>
        <c:baseTimeUnit val="days"/>
      </c:dateAx>
      <c:valAx>
        <c:axId val="403973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67056"/>
        <c:axId val="416067448"/>
      </c:lineChart>
      <c:dateAx>
        <c:axId val="41606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67448"/>
        <c:crosses val="autoZero"/>
        <c:auto val="1"/>
        <c:lblOffset val="100"/>
        <c:baseTimeUnit val="days"/>
      </c:dateAx>
      <c:valAx>
        <c:axId val="4160674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6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70584"/>
        <c:axId val="416070976"/>
      </c:lineChart>
      <c:catAx>
        <c:axId val="41607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0976"/>
        <c:crosses val="autoZero"/>
        <c:auto val="1"/>
        <c:lblAlgn val="ctr"/>
        <c:lblOffset val="100"/>
        <c:noMultiLvlLbl val="0"/>
      </c:catAx>
      <c:valAx>
        <c:axId val="416070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87560"/>
        <c:axId val="417587952"/>
      </c:lineChart>
      <c:catAx>
        <c:axId val="41758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87952"/>
        <c:crosses val="autoZero"/>
        <c:auto val="1"/>
        <c:lblAlgn val="ctr"/>
        <c:lblOffset val="100"/>
        <c:noMultiLvlLbl val="0"/>
      </c:catAx>
      <c:valAx>
        <c:axId val="417587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8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92264"/>
        <c:axId val="417592656"/>
      </c:lineChart>
      <c:dateAx>
        <c:axId val="417592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2656"/>
        <c:crosses val="autoZero"/>
        <c:auto val="1"/>
        <c:lblOffset val="100"/>
        <c:baseTimeUnit val="days"/>
      </c:dateAx>
      <c:valAx>
        <c:axId val="417592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51" dataDxfId="1850">
  <autoFilter ref="O15:W26"/>
  <tableColumns count="9">
    <tableColumn id="1" name="Date" dataDxfId="1849"/>
    <tableColumn id="2" name="Quarter" dataDxfId="1848"/>
    <tableColumn id="3" name="Time" dataDxfId="1847"/>
    <tableColumn id="4" name="EPS estimate" dataDxfId="1846"/>
    <tableColumn id="5" name="EPS Actual" dataDxfId="1845"/>
    <tableColumn id="6" name="Sales Estiamte (B)" dataDxfId="1844"/>
    <tableColumn id="7" name="Sales Actual (B)" dataDxfId="1843"/>
    <tableColumn id="8" name="Guidance" dataDxfId="1842"/>
    <tableColumn id="9" name="Reaction" dataDxfId="184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40" dataDxfId="1839">
  <autoFilter ref="O14:W25"/>
  <tableColumns count="9">
    <tableColumn id="1" name="Date" dataDxfId="1838"/>
    <tableColumn id="2" name="Quarter" dataDxfId="1837"/>
    <tableColumn id="3" name="Time" dataDxfId="1836"/>
    <tableColumn id="4" name="EPS estimate" dataDxfId="1835"/>
    <tableColumn id="5" name="EPS Actual" dataDxfId="1834"/>
    <tableColumn id="6" name="Sales Estiamte (B)" dataDxfId="1833"/>
    <tableColumn id="7" name="Sales Actual (B)" dataDxfId="1832"/>
    <tableColumn id="8" name="Guidance" dataDxfId="1831"/>
    <tableColumn id="9" name="Reaction" dataDxfId="183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29" dataDxfId="1828">
  <autoFilter ref="O15:W26"/>
  <tableColumns count="9">
    <tableColumn id="1" name="Date" dataDxfId="1827"/>
    <tableColumn id="2" name="Quarter" dataDxfId="1826"/>
    <tableColumn id="3" name="Time" dataDxfId="1825"/>
    <tableColumn id="4" name="EPS estimate" dataDxfId="1824"/>
    <tableColumn id="5" name="EPS Actual" dataDxfId="1823"/>
    <tableColumn id="6" name="Sales Estiamte (B)" dataDxfId="1822"/>
    <tableColumn id="7" name="Sales Actual (B)" dataDxfId="1821"/>
    <tableColumn id="8" name="Guidance" dataDxfId="1820"/>
    <tableColumn id="9" name="Reaction" dataDxfId="181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18" dataDxfId="1817">
  <autoFilter ref="O16:W27"/>
  <tableColumns count="9">
    <tableColumn id="1" name="Date" dataDxfId="1816"/>
    <tableColumn id="2" name="Quarter" dataDxfId="1815"/>
    <tableColumn id="3" name="Time" dataDxfId="1814"/>
    <tableColumn id="4" name="EPS estimate" dataDxfId="1813"/>
    <tableColumn id="5" name="EPS Actual" dataDxfId="1812"/>
    <tableColumn id="6" name="Sales Estiamte (B)" dataDxfId="1811"/>
    <tableColumn id="7" name="Sales Actual (B)" dataDxfId="1810"/>
    <tableColumn id="8" name="Guidance" dataDxfId="1809"/>
    <tableColumn id="9" name="Reaction" dataDxfId="18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807" dataDxfId="1806">
  <autoFilter ref="T80:AB91"/>
  <tableColumns count="9">
    <tableColumn id="1" name="Date" dataDxfId="1805"/>
    <tableColumn id="2" name="Quarter" dataDxfId="1804"/>
    <tableColumn id="3" name="Time" dataDxfId="1803"/>
    <tableColumn id="4" name="EPS estimate" dataDxfId="1802"/>
    <tableColumn id="5" name="EPS Actual" dataDxfId="1801"/>
    <tableColumn id="6" name="Sales Estiamte (B)" dataDxfId="1800"/>
    <tableColumn id="7" name="Sales Actual (B)" dataDxfId="1799"/>
    <tableColumn id="8" name="Guidance" dataDxfId="1798"/>
    <tableColumn id="9" name="Reaction" dataDxfId="179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96" dataDxfId="1795">
  <autoFilter ref="O15:W26"/>
  <tableColumns count="9">
    <tableColumn id="1" name="Date" dataDxfId="1794"/>
    <tableColumn id="2" name="Quarter" dataDxfId="1793"/>
    <tableColumn id="3" name="Time" dataDxfId="1792"/>
    <tableColumn id="4" name="EPS estimate" dataDxfId="1791"/>
    <tableColumn id="5" name="EPS Actual" dataDxfId="1790"/>
    <tableColumn id="6" name="Sales Estiamte (B)" dataDxfId="1789"/>
    <tableColumn id="7" name="Sales Actual (B)" dataDxfId="1788"/>
    <tableColumn id="8" name="Guidance" dataDxfId="1787"/>
    <tableColumn id="9" name="Reaction" dataDxfId="178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5" activePane="bottomLeft" state="frozen"/>
      <selection pane="bottomLeft" activeCell="T18" sqref="T1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">
        <v>14.45</v>
      </c>
      <c r="G2" s="2">
        <v>16.002824999999994</v>
      </c>
      <c r="H2" s="330">
        <v>6000</v>
      </c>
      <c r="I2" s="48">
        <v>96016.949999999968</v>
      </c>
      <c r="J2" s="367">
        <v>-9316.949999999968</v>
      </c>
      <c r="K2" s="354">
        <v>-9.7034429858477836E-2</v>
      </c>
      <c r="L2" s="367">
        <v>5298.6210000016581</v>
      </c>
      <c r="M2">
        <v>5100</v>
      </c>
      <c r="N2" s="364"/>
      <c r="O2" s="134">
        <v>1.34E-2</v>
      </c>
      <c r="P2" s="134">
        <v>0</v>
      </c>
      <c r="Q2" s="148"/>
      <c r="S2" s="48"/>
    </row>
    <row r="3" spans="1:21" ht="21.95" customHeight="1" x14ac:dyDescent="0.25">
      <c r="A3" s="50"/>
      <c r="B3" s="50"/>
      <c r="C3" s="51"/>
      <c r="E3" s="22" t="s">
        <v>197</v>
      </c>
      <c r="F3" s="2">
        <v>26.41</v>
      </c>
      <c r="G3" s="2">
        <v>30.441868749999998</v>
      </c>
      <c r="H3" s="330">
        <v>1600</v>
      </c>
      <c r="I3" s="48">
        <v>48706.99</v>
      </c>
      <c r="J3" s="367">
        <v>-6450.989999999998</v>
      </c>
      <c r="K3" s="354">
        <v>-0.13244485031819861</v>
      </c>
      <c r="L3" s="367">
        <v>-4703.0200000000041</v>
      </c>
      <c r="M3">
        <v>1600</v>
      </c>
      <c r="N3" s="364"/>
      <c r="O3" s="134">
        <v>1.6299999999999999E-2</v>
      </c>
      <c r="P3" s="134">
        <v>0</v>
      </c>
      <c r="Q3" s="48"/>
      <c r="S3" s="48"/>
      <c r="T3" s="48"/>
    </row>
    <row r="4" spans="1:21" ht="21.95" customHeight="1" x14ac:dyDescent="0.25">
      <c r="A4" s="50"/>
      <c r="B4" s="51"/>
      <c r="C4" s="51"/>
      <c r="E4" s="22" t="s">
        <v>174</v>
      </c>
      <c r="F4" s="2">
        <v>31.79</v>
      </c>
      <c r="G4" s="2">
        <v>35.309704545454537</v>
      </c>
      <c r="H4" s="330">
        <v>440</v>
      </c>
      <c r="I4" s="48">
        <v>15536.269999999997</v>
      </c>
      <c r="J4" s="367">
        <v>-1548.6699999999964</v>
      </c>
      <c r="K4" s="354">
        <v>-9.9680940148439548E-2</v>
      </c>
      <c r="L4" s="367">
        <v>-1473.6499999999965</v>
      </c>
      <c r="M4" s="29">
        <v>43076</v>
      </c>
      <c r="N4" s="364"/>
      <c r="O4" s="134">
        <v>1.61E-2</v>
      </c>
      <c r="P4" s="134">
        <v>0</v>
      </c>
      <c r="R4" s="48"/>
      <c r="S4" s="48"/>
    </row>
    <row r="5" spans="1:21" ht="21.95" customHeight="1" x14ac:dyDescent="0.25">
      <c r="A5" s="50"/>
      <c r="B5" s="51"/>
      <c r="C5" s="51"/>
      <c r="E5" s="22" t="s">
        <v>228</v>
      </c>
      <c r="F5" s="2">
        <v>23.41</v>
      </c>
      <c r="G5" s="2">
        <v>23.481479999999998</v>
      </c>
      <c r="H5" s="330">
        <v>500</v>
      </c>
      <c r="I5" s="48">
        <v>11740.739999999998</v>
      </c>
      <c r="J5" s="367">
        <v>-35.739999999997963</v>
      </c>
      <c r="K5" s="354">
        <v>-3.0441011384289896E-3</v>
      </c>
      <c r="L5" s="367">
        <v>1416.5200000000004</v>
      </c>
      <c r="M5">
        <v>500</v>
      </c>
      <c r="N5" s="364"/>
      <c r="O5" s="134">
        <v>2.5630072618539085E-2</v>
      </c>
      <c r="P5" s="134">
        <v>0</v>
      </c>
      <c r="Q5" s="148"/>
      <c r="R5" s="48"/>
      <c r="S5" s="48"/>
    </row>
    <row r="6" spans="1:21" ht="21.95" customHeight="1" x14ac:dyDescent="0.25">
      <c r="A6" s="50"/>
      <c r="B6" s="51"/>
      <c r="C6" s="51"/>
      <c r="E6" s="22" t="s">
        <v>802</v>
      </c>
      <c r="F6" s="2">
        <v>67.58</v>
      </c>
      <c r="G6" s="2">
        <v>74.853866666666661</v>
      </c>
      <c r="H6" s="49">
        <v>150</v>
      </c>
      <c r="I6" s="48">
        <v>11228.08</v>
      </c>
      <c r="J6" s="367">
        <v>-1091.08</v>
      </c>
      <c r="K6" s="354">
        <v>-9.7174227472550917E-2</v>
      </c>
      <c r="L6" s="367">
        <v>-1091.08</v>
      </c>
      <c r="M6">
        <v>50</v>
      </c>
      <c r="N6" s="364"/>
      <c r="O6" s="134">
        <v>4.0599999999999997E-2</v>
      </c>
      <c r="P6" s="134">
        <v>0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804</v>
      </c>
      <c r="F7" s="2">
        <v>71.05</v>
      </c>
      <c r="G7" s="2">
        <v>73.848799999999997</v>
      </c>
      <c r="H7" s="49">
        <v>150</v>
      </c>
      <c r="I7" s="48">
        <v>11077.32</v>
      </c>
      <c r="J7" s="367">
        <v>-419.81999999999971</v>
      </c>
      <c r="K7" s="354">
        <v>-3.7899058617066224E-2</v>
      </c>
      <c r="L7" s="367">
        <v>-419.81999999999971</v>
      </c>
      <c r="M7">
        <v>100</v>
      </c>
      <c r="N7" s="364"/>
      <c r="O7" s="134">
        <v>0</v>
      </c>
      <c r="P7" s="134">
        <v>0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737</v>
      </c>
      <c r="F8" s="2">
        <v>97.5</v>
      </c>
      <c r="G8" s="2">
        <v>97.801799999999986</v>
      </c>
      <c r="H8" s="49">
        <v>100</v>
      </c>
      <c r="I8" s="48">
        <v>9780.1799999999985</v>
      </c>
      <c r="J8" s="367">
        <v>-30.179999999998472</v>
      </c>
      <c r="K8" s="354">
        <v>-3.0858327760837317E-3</v>
      </c>
      <c r="L8" s="48">
        <v>-30.179999999998472</v>
      </c>
      <c r="M8">
        <v>50</v>
      </c>
      <c r="N8" s="364"/>
      <c r="O8" s="134">
        <v>2.8E-3</v>
      </c>
      <c r="P8" s="134">
        <v>0</v>
      </c>
      <c r="R8" s="48"/>
    </row>
    <row r="9" spans="1:21" ht="21.95" customHeight="1" x14ac:dyDescent="0.25">
      <c r="A9" s="50"/>
      <c r="B9" s="50"/>
      <c r="C9" s="51"/>
      <c r="E9" s="22" t="s">
        <v>55</v>
      </c>
      <c r="F9" s="2">
        <v>73.290000000000006</v>
      </c>
      <c r="G9" s="2">
        <v>78.392800000000008</v>
      </c>
      <c r="H9" s="330">
        <v>100</v>
      </c>
      <c r="I9" s="48">
        <v>7839.2800000000007</v>
      </c>
      <c r="J9" s="367">
        <v>-510.27999999999975</v>
      </c>
      <c r="K9" s="354">
        <v>-6.5092712596054758E-2</v>
      </c>
      <c r="L9" s="367">
        <v>148.38999999999851</v>
      </c>
      <c r="M9">
        <v>50</v>
      </c>
      <c r="N9" s="364"/>
      <c r="O9" s="134">
        <v>3.0599999999999999E-2</v>
      </c>
      <c r="P9" s="134">
        <v>0</v>
      </c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216</v>
      </c>
      <c r="F10" s="2">
        <v>50.92</v>
      </c>
      <c r="G10" s="2">
        <v>62.38219999999999</v>
      </c>
      <c r="H10" s="330">
        <v>100</v>
      </c>
      <c r="I10" s="48">
        <v>6238.2199999999993</v>
      </c>
      <c r="J10" s="367">
        <v>-1146.2199999999993</v>
      </c>
      <c r="K10" s="354">
        <v>-0.18374151600937433</v>
      </c>
      <c r="L10" s="367">
        <v>11.649999999995998</v>
      </c>
      <c r="M10">
        <v>50</v>
      </c>
      <c r="N10" s="364"/>
      <c r="O10" s="134">
        <v>2.1899999999999999E-2</v>
      </c>
      <c r="P10" s="134">
        <v>0</v>
      </c>
      <c r="Q10" s="48"/>
      <c r="R10" s="48"/>
      <c r="S10" s="48"/>
      <c r="U10" s="48"/>
    </row>
    <row r="11" spans="1:21" ht="21.95" customHeight="1" x14ac:dyDescent="0.25">
      <c r="A11" s="50"/>
      <c r="B11" s="50"/>
      <c r="C11" s="51"/>
      <c r="E11" s="22" t="s">
        <v>758</v>
      </c>
      <c r="F11" s="2">
        <v>223.14</v>
      </c>
      <c r="G11" s="2">
        <v>189.32000000000002</v>
      </c>
      <c r="H11" s="330">
        <v>30</v>
      </c>
      <c r="I11" s="48">
        <v>5679.6</v>
      </c>
      <c r="J11" s="367">
        <v>1014.5999999999995</v>
      </c>
      <c r="K11" s="354">
        <v>0.17863934079864757</v>
      </c>
      <c r="L11" s="367">
        <v>1239.3699999999999</v>
      </c>
      <c r="M11">
        <v>30</v>
      </c>
      <c r="N11" s="364"/>
      <c r="O11" s="134">
        <v>2.8E-3</v>
      </c>
      <c r="P11" s="134">
        <v>0</v>
      </c>
      <c r="R11" s="48"/>
      <c r="S11" s="48"/>
    </row>
    <row r="12" spans="1:21" ht="21.95" customHeight="1" x14ac:dyDescent="0.25">
      <c r="A12" s="51"/>
      <c r="B12" s="51"/>
      <c r="C12" s="51"/>
      <c r="E12" s="22" t="s">
        <v>171</v>
      </c>
      <c r="F12" s="2">
        <v>57.41</v>
      </c>
      <c r="G12" s="2">
        <v>55.208600000000004</v>
      </c>
      <c r="H12" s="330">
        <v>100</v>
      </c>
      <c r="I12" s="48">
        <v>5520.8600000000006</v>
      </c>
      <c r="J12" s="367">
        <v>220.13999999999942</v>
      </c>
      <c r="K12" s="354">
        <v>3.9874222494321397E-2</v>
      </c>
      <c r="L12" s="367">
        <v>270.08999999999924</v>
      </c>
      <c r="M12" s="29">
        <v>43076</v>
      </c>
      <c r="N12" s="364"/>
      <c r="O12" s="134">
        <v>3.2500000000000001E-2</v>
      </c>
      <c r="P12" s="134">
        <v>0</v>
      </c>
      <c r="S12" s="48"/>
      <c r="T12" s="48"/>
    </row>
    <row r="13" spans="1:21" ht="21.95" customHeight="1" x14ac:dyDescent="0.25">
      <c r="A13" s="51"/>
      <c r="B13" s="51"/>
      <c r="C13" s="51"/>
      <c r="E13" s="22" t="s">
        <v>342</v>
      </c>
      <c r="F13" s="2">
        <v>14.32</v>
      </c>
      <c r="G13" s="2">
        <v>20.621299999999991</v>
      </c>
      <c r="H13" s="330">
        <v>200</v>
      </c>
      <c r="I13" s="48">
        <v>4124.2599999999984</v>
      </c>
      <c r="J13" s="367">
        <v>-1260.2599999999984</v>
      </c>
      <c r="K13" s="354">
        <v>-0.30557239359303212</v>
      </c>
      <c r="L13" s="367">
        <v>-1260.2599999999984</v>
      </c>
      <c r="M13">
        <v>200</v>
      </c>
      <c r="N13" s="364"/>
      <c r="O13" s="134">
        <v>4.24E-2</v>
      </c>
      <c r="P13" s="134">
        <v>0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58.57</v>
      </c>
      <c r="G14" s="2">
        <v>50.675625000000004</v>
      </c>
      <c r="H14" s="330">
        <v>80</v>
      </c>
      <c r="I14" s="48">
        <v>4054.05</v>
      </c>
      <c r="J14" s="367">
        <v>631.55000000000018</v>
      </c>
      <c r="K14" s="354">
        <v>0.15578248911582238</v>
      </c>
      <c r="L14" s="367">
        <v>2236.1300000000019</v>
      </c>
      <c r="M14">
        <v>80</v>
      </c>
      <c r="N14" s="364"/>
      <c r="O14" s="134">
        <v>2.7300000000000001E-2</v>
      </c>
      <c r="P14" s="134">
        <v>0</v>
      </c>
      <c r="Q14" s="1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14.24</v>
      </c>
      <c r="G15" s="2">
        <v>15.828249999999999</v>
      </c>
      <c r="H15" s="49">
        <v>200</v>
      </c>
      <c r="I15" s="48">
        <v>3165.6499999999996</v>
      </c>
      <c r="J15" s="367">
        <v>-317.64999999999964</v>
      </c>
      <c r="K15" s="354">
        <v>-0.10034274161704539</v>
      </c>
      <c r="L15" s="367">
        <v>965.76999999999498</v>
      </c>
      <c r="M15">
        <v>100</v>
      </c>
      <c r="N15" s="364"/>
      <c r="O15" s="134">
        <v>0</v>
      </c>
      <c r="P15" s="134">
        <v>0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740</v>
      </c>
      <c r="F16" s="2">
        <v>187.22</v>
      </c>
      <c r="G16" s="2">
        <v>149.05549999999999</v>
      </c>
      <c r="H16" s="330">
        <v>20</v>
      </c>
      <c r="I16" s="48">
        <v>2981.1099999999997</v>
      </c>
      <c r="J16" s="367">
        <v>763.29000000000042</v>
      </c>
      <c r="K16" s="354">
        <v>0.25604221246448472</v>
      </c>
      <c r="L16" s="367">
        <v>906.32000000000062</v>
      </c>
      <c r="M16">
        <v>20</v>
      </c>
      <c r="N16" s="364"/>
      <c r="O16" s="134">
        <v>2.670654844567888E-3</v>
      </c>
      <c r="P16" s="134">
        <v>0</v>
      </c>
      <c r="Q16" s="148"/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754</v>
      </c>
      <c r="F17" s="2">
        <v>75.05</v>
      </c>
      <c r="G17" s="2">
        <v>71.837500000000006</v>
      </c>
      <c r="H17" s="330">
        <v>40</v>
      </c>
      <c r="I17" s="48">
        <v>2873.5</v>
      </c>
      <c r="J17" s="367">
        <v>128.5</v>
      </c>
      <c r="K17" s="354">
        <v>4.4718983817643866E-2</v>
      </c>
      <c r="L17" s="367">
        <v>254.42999999999938</v>
      </c>
      <c r="M17">
        <v>40</v>
      </c>
      <c r="N17" s="364"/>
      <c r="O17" s="134">
        <v>1.78E-2</v>
      </c>
      <c r="P17" s="134">
        <v>0</v>
      </c>
      <c r="Q17" s="148"/>
      <c r="R17" s="48"/>
      <c r="S17" s="48"/>
    </row>
    <row r="18" spans="1:22" ht="21.95" customHeight="1" x14ac:dyDescent="0.25">
      <c r="A18" s="50"/>
      <c r="B18" s="50"/>
      <c r="C18" s="51"/>
      <c r="E18" s="22" t="s">
        <v>355</v>
      </c>
      <c r="F18" s="2">
        <v>60.72</v>
      </c>
      <c r="G18" s="2">
        <v>56.88</v>
      </c>
      <c r="H18" s="330">
        <v>50</v>
      </c>
      <c r="I18" s="48">
        <v>2844</v>
      </c>
      <c r="J18" s="367">
        <v>192</v>
      </c>
      <c r="K18" s="354">
        <v>6.751054852320669E-2</v>
      </c>
      <c r="L18" s="367">
        <v>1415.5099999999984</v>
      </c>
      <c r="M18">
        <v>50</v>
      </c>
      <c r="N18" s="364"/>
      <c r="O18" s="134">
        <v>4.3499999999999997E-2</v>
      </c>
      <c r="P18" s="134">
        <v>0</v>
      </c>
      <c r="Q18" s="438"/>
      <c r="R18" s="48"/>
      <c r="S18" s="48"/>
      <c r="U18" s="48"/>
    </row>
    <row r="19" spans="1:22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364"/>
      <c r="O19" s="134">
        <v>0</v>
      </c>
      <c r="P19" s="134">
        <v>0</v>
      </c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2" ht="21.95" customHeight="1" x14ac:dyDescent="0.25">
      <c r="A21" s="51"/>
      <c r="B21" s="155"/>
      <c r="C21" s="33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148"/>
      <c r="R22" s="48"/>
      <c r="S22" s="48"/>
      <c r="T22" s="48"/>
    </row>
    <row r="23" spans="1:22" ht="21.95" customHeight="1" x14ac:dyDescent="0.25">
      <c r="A23" s="51"/>
      <c r="B23" s="51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R23" s="48"/>
      <c r="S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2" ht="21.95" customHeight="1" x14ac:dyDescent="0.25">
      <c r="A25" s="50"/>
      <c r="B25" s="50"/>
      <c r="C25" s="50"/>
      <c r="E25" s="22" t="s">
        <v>272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48"/>
      <c r="S25" s="48"/>
    </row>
    <row r="26" spans="1:22" ht="21.95" customHeight="1" x14ac:dyDescent="0.25">
      <c r="A26" s="51"/>
      <c r="B26" s="51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R27" s="48"/>
      <c r="S27" s="48"/>
    </row>
    <row r="28" spans="1:22" ht="21.95" customHeight="1" x14ac:dyDescent="0.25">
      <c r="A28" s="50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S28" s="48"/>
    </row>
    <row r="29" spans="1:22" ht="21.95" customHeight="1" x14ac:dyDescent="0.25">
      <c r="A29" s="51"/>
      <c r="B29" s="50"/>
      <c r="C29" s="51"/>
      <c r="E29" s="22" t="s">
        <v>756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48">
        <v>557.94000000000005</v>
      </c>
      <c r="M29">
        <v>0</v>
      </c>
      <c r="N29" s="364"/>
      <c r="O29" s="134">
        <v>4.0599999999999997E-2</v>
      </c>
      <c r="P29" s="134">
        <v>0</v>
      </c>
      <c r="Q29" s="438"/>
      <c r="R29" s="48"/>
      <c r="S29" s="48"/>
    </row>
    <row r="30" spans="1:22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329.74000000000069</v>
      </c>
      <c r="M30">
        <v>0</v>
      </c>
      <c r="N30" s="364"/>
      <c r="O30" s="134">
        <v>0</v>
      </c>
      <c r="P30" s="134">
        <v>0</v>
      </c>
      <c r="Q30" s="148"/>
      <c r="R30" s="48"/>
      <c r="S30" s="48"/>
    </row>
    <row r="31" spans="1:22" ht="21.95" customHeight="1" x14ac:dyDescent="0.25">
      <c r="A31" s="51"/>
      <c r="B31" s="51"/>
      <c r="C31" s="51"/>
      <c r="E31" s="22" t="s">
        <v>730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Q31" s="48"/>
      <c r="R31" s="48"/>
      <c r="S31" s="48"/>
      <c r="T31" s="48"/>
      <c r="V31" s="48"/>
    </row>
    <row r="32" spans="1:22" ht="21.95" customHeight="1" x14ac:dyDescent="0.25">
      <c r="A32" s="50"/>
      <c r="B32" s="51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805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S33" s="48"/>
      <c r="T33" s="48"/>
    </row>
    <row r="34" spans="1:21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49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R34" s="48"/>
    </row>
    <row r="35" spans="1:21" ht="21.95" customHeight="1" x14ac:dyDescent="0.25">
      <c r="A35" s="50"/>
      <c r="B35" s="51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S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R36" s="48"/>
    </row>
    <row r="37" spans="1:21" ht="21.95" customHeight="1" x14ac:dyDescent="0.25">
      <c r="A37" s="50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48">
        <v>720.56000000000131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  <c r="U37" s="48"/>
    </row>
    <row r="38" spans="1:21" ht="21.95" customHeight="1" x14ac:dyDescent="0.25">
      <c r="A38" s="51"/>
      <c r="B38" s="51"/>
      <c r="C38" s="51"/>
      <c r="E38" s="22" t="s">
        <v>803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  <c r="S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148"/>
      <c r="S39" s="48"/>
      <c r="T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48"/>
      <c r="S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48">
        <v>21137.586999999941</v>
      </c>
      <c r="M41">
        <v>0</v>
      </c>
      <c r="N41" s="364"/>
      <c r="O41" s="134">
        <v>0</v>
      </c>
      <c r="P41" s="134">
        <v>0</v>
      </c>
      <c r="Q41" s="438"/>
      <c r="R41" s="48"/>
      <c r="S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R42" s="48"/>
      <c r="S42" s="48"/>
    </row>
    <row r="43" spans="1:21" ht="21.95" customHeight="1" x14ac:dyDescent="0.25">
      <c r="A43" s="51"/>
      <c r="B43" s="50"/>
      <c r="C43" s="51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48">
        <v>1407.5400000000009</v>
      </c>
      <c r="M43">
        <v>0</v>
      </c>
      <c r="N43" s="364"/>
      <c r="O43" s="134">
        <v>3.0200000000000001E-2</v>
      </c>
      <c r="P43" s="134">
        <v>0</v>
      </c>
      <c r="Q43" s="43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48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  <c r="T44" s="48"/>
    </row>
    <row r="45" spans="1:21" ht="21.95" customHeight="1" x14ac:dyDescent="0.25">
      <c r="A45" s="51"/>
      <c r="B45" s="51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S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148"/>
      <c r="T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  <c r="T48" s="48"/>
    </row>
    <row r="49" spans="1:22" ht="21.95" customHeight="1" x14ac:dyDescent="0.25">
      <c r="A49" s="155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1"/>
      <c r="B50" s="51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R50" s="48"/>
      <c r="S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438"/>
      <c r="R51" s="48"/>
      <c r="S51" s="48"/>
    </row>
    <row r="52" spans="1:22" ht="21.95" customHeight="1" x14ac:dyDescent="0.25">
      <c r="A52" s="155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51"/>
      <c r="B53" s="51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48"/>
    </row>
    <row r="54" spans="1:22" ht="21.95" customHeight="1" x14ac:dyDescent="0.25">
      <c r="A54" s="51"/>
      <c r="B54" s="155"/>
      <c r="C54" s="33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R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S55" s="48"/>
      <c r="U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48"/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  <c r="T57" s="352"/>
      <c r="U57" s="352"/>
    </row>
    <row r="58" spans="1:22" ht="21.95" customHeight="1" x14ac:dyDescent="0.25">
      <c r="A58" s="50"/>
      <c r="B58" s="51"/>
      <c r="C58" s="51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R58" s="48"/>
      <c r="S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</row>
    <row r="61" spans="1:22" ht="21.95" customHeight="1" x14ac:dyDescent="0.25">
      <c r="A61" s="60"/>
      <c r="B61" s="61"/>
      <c r="C61" s="60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85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84" priority="192">
      <formula>$H2=0</formula>
    </cfRule>
  </conditionalFormatting>
  <conditionalFormatting sqref="J2:K4 J67:K200 J6:K6 J21:K58 J12:K19">
    <cfRule type="expression" dxfId="1783" priority="193">
      <formula>$J2=0</formula>
    </cfRule>
  </conditionalFormatting>
  <conditionalFormatting sqref="L67:L1048576 L1:L58">
    <cfRule type="expression" dxfId="1782" priority="191">
      <formula>$L2=0</formula>
    </cfRule>
  </conditionalFormatting>
  <conditionalFormatting sqref="M1">
    <cfRule type="expression" dxfId="1781" priority="187">
      <formula>$L2=0</formula>
    </cfRule>
  </conditionalFormatting>
  <conditionalFormatting sqref="J2:K4 J6:K6 J21:K58 J12:K19">
    <cfRule type="expression" dxfId="1780" priority="235">
      <formula>$J2&gt;0</formula>
    </cfRule>
  </conditionalFormatting>
  <conditionalFormatting sqref="L2:L58">
    <cfRule type="expression" dxfId="1779" priority="189">
      <formula>$L2&lt;0</formula>
    </cfRule>
    <cfRule type="expression" dxfId="1778" priority="190">
      <formula>$L2&gt;0</formula>
    </cfRule>
  </conditionalFormatting>
  <conditionalFormatting sqref="J2:K4 J67:K458 J6:K6 J21:K58 J12:K19">
    <cfRule type="expression" dxfId="1777" priority="234">
      <formula>$J2&lt;0</formula>
    </cfRule>
  </conditionalFormatting>
  <conditionalFormatting sqref="P67:P1048576 P1">
    <cfRule type="expression" dxfId="1776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75" priority="163">
      <formula>$H59=0</formula>
    </cfRule>
  </conditionalFormatting>
  <conditionalFormatting sqref="J59:K59">
    <cfRule type="expression" dxfId="1774" priority="164">
      <formula>$J59=0</formula>
    </cfRule>
  </conditionalFormatting>
  <conditionalFormatting sqref="L59">
    <cfRule type="expression" dxfId="1773" priority="162">
      <formula>$L60=0</formula>
    </cfRule>
  </conditionalFormatting>
  <conditionalFormatting sqref="J59:K59">
    <cfRule type="expression" dxfId="1772" priority="166">
      <formula>$J59&gt;0</formula>
    </cfRule>
  </conditionalFormatting>
  <conditionalFormatting sqref="L59">
    <cfRule type="expression" dxfId="1771" priority="160">
      <formula>$L59&lt;0</formula>
    </cfRule>
    <cfRule type="expression" dxfId="1770" priority="161">
      <formula>$L59&gt;0</formula>
    </cfRule>
  </conditionalFormatting>
  <conditionalFormatting sqref="J59:K59">
    <cfRule type="expression" dxfId="1769" priority="165">
      <formula>$J59&lt;0</formula>
    </cfRule>
  </conditionalFormatting>
  <conditionalFormatting sqref="E5 H5:I5">
    <cfRule type="expression" dxfId="1768" priority="141">
      <formula>$H5=0</formula>
    </cfRule>
  </conditionalFormatting>
  <conditionalFormatting sqref="J5:K5">
    <cfRule type="expression" dxfId="1767" priority="142">
      <formula>$J5=0</formula>
    </cfRule>
  </conditionalFormatting>
  <conditionalFormatting sqref="J5:K5">
    <cfRule type="expression" dxfId="1766" priority="144">
      <formula>$J5&gt;0</formula>
    </cfRule>
  </conditionalFormatting>
  <conditionalFormatting sqref="J5:K5">
    <cfRule type="expression" dxfId="1765" priority="143">
      <formula>$J5&lt;0</formula>
    </cfRule>
  </conditionalFormatting>
  <conditionalFormatting sqref="E7 H7:I7">
    <cfRule type="expression" dxfId="1764" priority="130">
      <formula>$H7=0</formula>
    </cfRule>
  </conditionalFormatting>
  <conditionalFormatting sqref="J7:K7">
    <cfRule type="expression" dxfId="1763" priority="131">
      <formula>$J7=0</formula>
    </cfRule>
  </conditionalFormatting>
  <conditionalFormatting sqref="J7:K7">
    <cfRule type="expression" dxfId="1762" priority="133">
      <formula>$J7&gt;0</formula>
    </cfRule>
  </conditionalFormatting>
  <conditionalFormatting sqref="J7:K7">
    <cfRule type="expression" dxfId="1761" priority="132">
      <formula>$J7&lt;0</formula>
    </cfRule>
  </conditionalFormatting>
  <conditionalFormatting sqref="E60 H60:I60">
    <cfRule type="expression" dxfId="1760" priority="119">
      <formula>$H60=0</formula>
    </cfRule>
  </conditionalFormatting>
  <conditionalFormatting sqref="J60:K60">
    <cfRule type="expression" dxfId="1759" priority="120">
      <formula>$J60=0</formula>
    </cfRule>
  </conditionalFormatting>
  <conditionalFormatting sqref="L60">
    <cfRule type="expression" dxfId="1758" priority="118">
      <formula>$L61=0</formula>
    </cfRule>
  </conditionalFormatting>
  <conditionalFormatting sqref="J60:K60">
    <cfRule type="expression" dxfId="1757" priority="122">
      <formula>$J60&gt;0</formula>
    </cfRule>
  </conditionalFormatting>
  <conditionalFormatting sqref="L60">
    <cfRule type="expression" dxfId="1756" priority="116">
      <formula>$L60&lt;0</formula>
    </cfRule>
    <cfRule type="expression" dxfId="1755" priority="117">
      <formula>$L60&gt;0</formula>
    </cfRule>
  </conditionalFormatting>
  <conditionalFormatting sqref="J60:K60">
    <cfRule type="expression" dxfId="1754" priority="121">
      <formula>$J60&lt;0</formula>
    </cfRule>
  </conditionalFormatting>
  <conditionalFormatting sqref="E62 H62:I62">
    <cfRule type="expression" dxfId="1753" priority="108">
      <formula>$H62=0</formula>
    </cfRule>
  </conditionalFormatting>
  <conditionalFormatting sqref="J62:K62">
    <cfRule type="expression" dxfId="1752" priority="109">
      <formula>$J62=0</formula>
    </cfRule>
  </conditionalFormatting>
  <conditionalFormatting sqref="L62">
    <cfRule type="expression" dxfId="1751" priority="107">
      <formula>$L63=0</formula>
    </cfRule>
  </conditionalFormatting>
  <conditionalFormatting sqref="J62:K62">
    <cfRule type="expression" dxfId="1750" priority="111">
      <formula>$J62&gt;0</formula>
    </cfRule>
  </conditionalFormatting>
  <conditionalFormatting sqref="L62">
    <cfRule type="expression" dxfId="1749" priority="105">
      <formula>$L62&lt;0</formula>
    </cfRule>
    <cfRule type="expression" dxfId="1748" priority="106">
      <formula>$L62&gt;0</formula>
    </cfRule>
  </conditionalFormatting>
  <conditionalFormatting sqref="J62:K62">
    <cfRule type="expression" dxfId="1747" priority="110">
      <formula>$J62&lt;0</formula>
    </cfRule>
  </conditionalFormatting>
  <conditionalFormatting sqref="E61 H61:I61">
    <cfRule type="expression" dxfId="1746" priority="97">
      <formula>$H61=0</formula>
    </cfRule>
  </conditionalFormatting>
  <conditionalFormatting sqref="J61:K61">
    <cfRule type="expression" dxfId="1745" priority="98">
      <formula>$J61=0</formula>
    </cfRule>
  </conditionalFormatting>
  <conditionalFormatting sqref="L61">
    <cfRule type="expression" dxfId="1744" priority="96">
      <formula>$L62=0</formula>
    </cfRule>
  </conditionalFormatting>
  <conditionalFormatting sqref="J61:K61">
    <cfRule type="expression" dxfId="1743" priority="100">
      <formula>$J61&gt;0</formula>
    </cfRule>
  </conditionalFormatting>
  <conditionalFormatting sqref="L61">
    <cfRule type="expression" dxfId="1742" priority="94">
      <formula>$L61&lt;0</formula>
    </cfRule>
    <cfRule type="expression" dxfId="1741" priority="95">
      <formula>$L61&gt;0</formula>
    </cfRule>
  </conditionalFormatting>
  <conditionalFormatting sqref="J61:K61">
    <cfRule type="expression" dxfId="1740" priority="99">
      <formula>$J61&lt;0</formula>
    </cfRule>
  </conditionalFormatting>
  <conditionalFormatting sqref="E8 H8:I8">
    <cfRule type="expression" dxfId="1739" priority="82">
      <formula>$H8=0</formula>
    </cfRule>
  </conditionalFormatting>
  <conditionalFormatting sqref="J8:K8">
    <cfRule type="expression" dxfId="1738" priority="83">
      <formula>$J8=0</formula>
    </cfRule>
  </conditionalFormatting>
  <conditionalFormatting sqref="J8:K8">
    <cfRule type="expression" dxfId="1737" priority="85">
      <formula>$J8&gt;0</formula>
    </cfRule>
  </conditionalFormatting>
  <conditionalFormatting sqref="J8:K8">
    <cfRule type="expression" dxfId="1736" priority="84">
      <formula>$J8&lt;0</formula>
    </cfRule>
  </conditionalFormatting>
  <conditionalFormatting sqref="E63 H63:I63">
    <cfRule type="expression" dxfId="1735" priority="72">
      <formula>$H63=0</formula>
    </cfRule>
  </conditionalFormatting>
  <conditionalFormatting sqref="J63:K63">
    <cfRule type="expression" dxfId="1734" priority="73">
      <formula>$J63=0</formula>
    </cfRule>
  </conditionalFormatting>
  <conditionalFormatting sqref="L63">
    <cfRule type="expression" dxfId="1733" priority="71">
      <formula>$L64=0</formula>
    </cfRule>
  </conditionalFormatting>
  <conditionalFormatting sqref="J63:K63">
    <cfRule type="expression" dxfId="1732" priority="75">
      <formula>$J63&gt;0</formula>
    </cfRule>
  </conditionalFormatting>
  <conditionalFormatting sqref="L63">
    <cfRule type="expression" dxfId="1731" priority="69">
      <formula>$L63&lt;0</formula>
    </cfRule>
    <cfRule type="expression" dxfId="1730" priority="70">
      <formula>$L63&gt;0</formula>
    </cfRule>
  </conditionalFormatting>
  <conditionalFormatting sqref="J63:K63">
    <cfRule type="expression" dxfId="1729" priority="74">
      <formula>$J63&lt;0</formula>
    </cfRule>
  </conditionalFormatting>
  <conditionalFormatting sqref="E20 H20:I20">
    <cfRule type="expression" dxfId="1728" priority="62">
      <formula>$H20=0</formula>
    </cfRule>
  </conditionalFormatting>
  <conditionalFormatting sqref="J20:K20">
    <cfRule type="expression" dxfId="1727" priority="63">
      <formula>$J20=0</formula>
    </cfRule>
  </conditionalFormatting>
  <conditionalFormatting sqref="J20:K20">
    <cfRule type="expression" dxfId="1726" priority="65">
      <formula>$J20&gt;0</formula>
    </cfRule>
  </conditionalFormatting>
  <conditionalFormatting sqref="J20:K20">
    <cfRule type="expression" dxfId="1725" priority="64">
      <formula>$J20&lt;0</formula>
    </cfRule>
  </conditionalFormatting>
  <conditionalFormatting sqref="E64 H64:I64">
    <cfRule type="expression" dxfId="1724" priority="53">
      <formula>$H64=0</formula>
    </cfRule>
  </conditionalFormatting>
  <conditionalFormatting sqref="J64:K64">
    <cfRule type="expression" dxfId="1723" priority="54">
      <formula>$J64=0</formula>
    </cfRule>
  </conditionalFormatting>
  <conditionalFormatting sqref="L64">
    <cfRule type="expression" dxfId="1722" priority="52">
      <formula>$L65=0</formula>
    </cfRule>
  </conditionalFormatting>
  <conditionalFormatting sqref="J64:K64">
    <cfRule type="expression" dxfId="1721" priority="56">
      <formula>$J64&gt;0</formula>
    </cfRule>
  </conditionalFormatting>
  <conditionalFormatting sqref="L64">
    <cfRule type="expression" dxfId="1720" priority="50">
      <formula>$L64&lt;0</formula>
    </cfRule>
    <cfRule type="expression" dxfId="1719" priority="51">
      <formula>$L64&gt;0</formula>
    </cfRule>
  </conditionalFormatting>
  <conditionalFormatting sqref="J64:K64">
    <cfRule type="expression" dxfId="1718" priority="55">
      <formula>$J64&lt;0</formula>
    </cfRule>
  </conditionalFormatting>
  <conditionalFormatting sqref="E65 H65:I65">
    <cfRule type="expression" dxfId="1717" priority="46">
      <formula>$H65=0</formula>
    </cfRule>
  </conditionalFormatting>
  <conditionalFormatting sqref="J65:K65">
    <cfRule type="expression" dxfId="1716" priority="47">
      <formula>$J65=0</formula>
    </cfRule>
  </conditionalFormatting>
  <conditionalFormatting sqref="L65">
    <cfRule type="expression" dxfId="1715" priority="45">
      <formula>$L66=0</formula>
    </cfRule>
  </conditionalFormatting>
  <conditionalFormatting sqref="J65:K65">
    <cfRule type="expression" dxfId="1714" priority="49">
      <formula>$J65&gt;0</formula>
    </cfRule>
  </conditionalFormatting>
  <conditionalFormatting sqref="L65">
    <cfRule type="expression" dxfId="1713" priority="43">
      <formula>$L65&lt;0</formula>
    </cfRule>
    <cfRule type="expression" dxfId="1712" priority="44">
      <formula>$L65&gt;0</formula>
    </cfRule>
  </conditionalFormatting>
  <conditionalFormatting sqref="J65:K65">
    <cfRule type="expression" dxfId="1711" priority="48">
      <formula>$J65&lt;0</formula>
    </cfRule>
  </conditionalFormatting>
  <conditionalFormatting sqref="E11 H11:I11">
    <cfRule type="expression" dxfId="1710" priority="37">
      <formula>$H11=0</formula>
    </cfRule>
  </conditionalFormatting>
  <conditionalFormatting sqref="J11:K11">
    <cfRule type="expression" dxfId="1709" priority="38">
      <formula>$J11=0</formula>
    </cfRule>
  </conditionalFormatting>
  <conditionalFormatting sqref="J11:K11">
    <cfRule type="expression" dxfId="1708" priority="40">
      <formula>$J11&gt;0</formula>
    </cfRule>
  </conditionalFormatting>
  <conditionalFormatting sqref="J11:K11">
    <cfRule type="expression" dxfId="1707" priority="39">
      <formula>$J11&lt;0</formula>
    </cfRule>
  </conditionalFormatting>
  <conditionalFormatting sqref="E9 H9:I9">
    <cfRule type="expression" dxfId="1706" priority="30">
      <formula>$H9=0</formula>
    </cfRule>
  </conditionalFormatting>
  <conditionalFormatting sqref="J9:K9">
    <cfRule type="expression" dxfId="1705" priority="31">
      <formula>$J9=0</formula>
    </cfRule>
  </conditionalFormatting>
  <conditionalFormatting sqref="J9:K9">
    <cfRule type="expression" dxfId="1704" priority="33">
      <formula>$J9&gt;0</formula>
    </cfRule>
  </conditionalFormatting>
  <conditionalFormatting sqref="J9:K9">
    <cfRule type="expression" dxfId="1703" priority="32">
      <formula>$J9&lt;0</formula>
    </cfRule>
  </conditionalFormatting>
  <conditionalFormatting sqref="E66 H66:I66">
    <cfRule type="expression" dxfId="1702" priority="21">
      <formula>$H66=0</formula>
    </cfRule>
  </conditionalFormatting>
  <conditionalFormatting sqref="J66:K66">
    <cfRule type="expression" dxfId="1701" priority="22">
      <formula>$J66=0</formula>
    </cfRule>
  </conditionalFormatting>
  <conditionalFormatting sqref="L66">
    <cfRule type="expression" dxfId="1700" priority="20">
      <formula>$L67=0</formula>
    </cfRule>
  </conditionalFormatting>
  <conditionalFormatting sqref="J66:K66">
    <cfRule type="expression" dxfId="1699" priority="24">
      <formula>$J66&gt;0</formula>
    </cfRule>
  </conditionalFormatting>
  <conditionalFormatting sqref="L66">
    <cfRule type="expression" dxfId="1698" priority="18">
      <formula>$L66&lt;0</formula>
    </cfRule>
    <cfRule type="expression" dxfId="1697" priority="19">
      <formula>$L66&gt;0</formula>
    </cfRule>
  </conditionalFormatting>
  <conditionalFormatting sqref="J66:K66">
    <cfRule type="expression" dxfId="1696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95" priority="12">
      <formula>$H10=0</formula>
    </cfRule>
  </conditionalFormatting>
  <conditionalFormatting sqref="J10:K10">
    <cfRule type="expression" dxfId="1694" priority="13">
      <formula>$J10=0</formula>
    </cfRule>
  </conditionalFormatting>
  <conditionalFormatting sqref="J10:K10">
    <cfRule type="expression" dxfId="1693" priority="15">
      <formula>$J10&gt;0</formula>
    </cfRule>
  </conditionalFormatting>
  <conditionalFormatting sqref="J10:K10">
    <cfRule type="expression" dxfId="1692" priority="14">
      <formula>$J10&lt;0</formula>
    </cfRule>
  </conditionalFormatting>
  <conditionalFormatting sqref="E26:E28 E30 E45:E49 E36:E43">
    <cfRule type="expression" dxfId="1691" priority="8">
      <formula>$H26=0</formula>
    </cfRule>
  </conditionalFormatting>
  <conditionalFormatting sqref="E29">
    <cfRule type="expression" dxfId="1690" priority="7">
      <formula>$H29=0</formula>
    </cfRule>
  </conditionalFormatting>
  <conditionalFormatting sqref="E31">
    <cfRule type="expression" dxfId="1689" priority="6">
      <formula>$H31=0</formula>
    </cfRule>
  </conditionalFormatting>
  <conditionalFormatting sqref="E32">
    <cfRule type="expression" dxfId="1688" priority="5">
      <formula>$H32=0</formula>
    </cfRule>
  </conditionalFormatting>
  <conditionalFormatting sqref="E44">
    <cfRule type="expression" dxfId="1687" priority="4">
      <formula>$H44=0</formula>
    </cfRule>
  </conditionalFormatting>
  <conditionalFormatting sqref="E35">
    <cfRule type="expression" dxfId="1686" priority="3">
      <formula>$H35=0</formula>
    </cfRule>
  </conditionalFormatting>
  <conditionalFormatting sqref="E33">
    <cfRule type="expression" dxfId="1685" priority="2">
      <formula>$H33=0</formula>
    </cfRule>
  </conditionalFormatting>
  <conditionalFormatting sqref="E34">
    <cfRule type="expression" dxfId="1684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28873.694666668216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27615.184666668283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27613.659999999974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4.6666683083458338E-3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83" priority="7">
      <formula>#REF!&gt;0</formula>
    </cfRule>
    <cfRule type="expression" dxfId="16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8"/>
  <sheetViews>
    <sheetView zoomScaleNormal="100" workbookViewId="0">
      <pane ySplit="1" topLeftCell="A518" activePane="bottomLeft" state="frozen"/>
      <selection pane="bottomLeft" activeCell="J538" sqref="J53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27613.659999999974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>(C537-C536)/C536</f>
        <v>-3.7394295759706191E-3</v>
      </c>
      <c r="E537" s="210">
        <f t="shared" ref="E537" si="1936">(C537-$C$2)/$C$2</f>
        <v>0.25072296950210238</v>
      </c>
      <c r="F537" s="220">
        <v>6762.21</v>
      </c>
      <c r="G537" s="171">
        <f>(F537-F536)/F536</f>
        <v>-1.9408562792234858E-3</v>
      </c>
      <c r="H537" s="204">
        <f>(F537-F$2)/F$2</f>
        <v>0.32808492252096555</v>
      </c>
      <c r="I537" s="222">
        <v>331089.06</v>
      </c>
      <c r="J537" s="173">
        <v>300000</v>
      </c>
      <c r="K537" s="173">
        <f>I537-I536-J537+J536</f>
        <v>-1542.2999999999884</v>
      </c>
      <c r="L537" s="171">
        <f>K537/I536</f>
        <v>-4.6366644443866884E-3</v>
      </c>
      <c r="M537" s="183">
        <f t="shared" ref="M537" si="1937">I537-J537</f>
        <v>31089.059999999998</v>
      </c>
      <c r="N537" s="185">
        <f t="shared" ref="N537" si="1938">M537/J537</f>
        <v>0.10363019999999999</v>
      </c>
      <c r="O537" s="183" t="b">
        <f t="shared" ref="O537" si="1939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0">I537-Q537</f>
        <v>97384.359999999986</v>
      </c>
      <c r="S537" s="173">
        <v>-33722</v>
      </c>
      <c r="T537" s="173">
        <f t="shared" ref="T537" si="1941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2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>(C538-C537)/C537</f>
        <v>-1.1408709408769566E-4</v>
      </c>
      <c r="E538" s="210">
        <f t="shared" ref="E538" si="1943">(C538-$C$2)/$C$2</f>
        <v>0.25058027815300316</v>
      </c>
      <c r="F538" s="220">
        <v>6776.37</v>
      </c>
      <c r="G538" s="171">
        <f>(F538-F537)/F537</f>
        <v>2.0939899825648499E-3</v>
      </c>
      <c r="H538" s="204">
        <f>(F538-F$2)/F$2</f>
        <v>0.33086591904471985</v>
      </c>
      <c r="I538" s="222">
        <v>327613.65999999997</v>
      </c>
      <c r="J538" s="173">
        <v>300000</v>
      </c>
      <c r="K538" s="173">
        <f>I538-I537-J538+J537</f>
        <v>-3475.4000000000233</v>
      </c>
      <c r="L538" s="171">
        <f>K538/I537</f>
        <v>-1.0496873560243952E-2</v>
      </c>
      <c r="M538" s="183">
        <f t="shared" ref="M538" si="1944">I538-J538</f>
        <v>27613.659999999974</v>
      </c>
      <c r="N538" s="185">
        <f t="shared" ref="N538" si="1945">M538/J538</f>
        <v>9.2045533333333249E-2</v>
      </c>
      <c r="O538" s="183" t="b">
        <f t="shared" ref="O538" si="1946">L538&gt;D538</f>
        <v>0</v>
      </c>
      <c r="P538" s="185">
        <f>COUNTIF(O$2:O538, TRUE)/(COUNTIF(O$2:O538,FALSE) + COUNTIF(O$2:O538, TRUE))</f>
        <v>0.47858472998137802</v>
      </c>
      <c r="Q538" s="173">
        <v>233705.7</v>
      </c>
      <c r="R538" s="173">
        <f t="shared" ref="R538" si="1947">I538-Q538</f>
        <v>93907.959999999963</v>
      </c>
      <c r="S538" s="173">
        <v>-33418</v>
      </c>
      <c r="T538" s="173">
        <f t="shared" ref="T538" si="1948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49">N538/V538</f>
        <v>0.31346691808289506</v>
      </c>
    </row>
  </sheetData>
  <conditionalFormatting sqref="D3:D53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81" priority="58">
      <formula>F19&gt;0</formula>
    </cfRule>
    <cfRule type="expression" dxfId="16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79" priority="47">
      <formula>H25&gt;0</formula>
    </cfRule>
    <cfRule type="expression" dxfId="1678" priority="48">
      <formula>H25&lt;0</formula>
    </cfRule>
  </conditionalFormatting>
  <conditionalFormatting sqref="M39">
    <cfRule type="expression" dxfId="1677" priority="45">
      <formula>M39&gt;0</formula>
    </cfRule>
    <cfRule type="expression" dxfId="1676" priority="46">
      <formula>M39&lt;0</formula>
    </cfRule>
  </conditionalFormatting>
  <conditionalFormatting sqref="F61:F67">
    <cfRule type="expression" dxfId="1675" priority="43">
      <formula>F61&gt;0</formula>
    </cfRule>
    <cfRule type="expression" dxfId="1674" priority="44">
      <formula>F61&lt;0</formula>
    </cfRule>
  </conditionalFormatting>
  <conditionalFormatting sqref="H61:H67">
    <cfRule type="expression" dxfId="1673" priority="41">
      <formula>H61&gt;0</formula>
    </cfRule>
    <cfRule type="expression" dxfId="1672" priority="42">
      <formula>H61&lt;0</formula>
    </cfRule>
  </conditionalFormatting>
  <conditionalFormatting sqref="F21:F24">
    <cfRule type="expression" dxfId="1671" priority="39">
      <formula>F21&gt;0</formula>
    </cfRule>
    <cfRule type="expression" dxfId="1670" priority="40">
      <formula>F21&lt;0</formula>
    </cfRule>
  </conditionalFormatting>
  <conditionalFormatting sqref="H21:H24">
    <cfRule type="expression" dxfId="1669" priority="37">
      <formula>H21&gt;0</formula>
    </cfRule>
    <cfRule type="expression" dxfId="1668" priority="38">
      <formula>H21&lt;0</formula>
    </cfRule>
  </conditionalFormatting>
  <conditionalFormatting sqref="I25:I28">
    <cfRule type="expression" dxfId="1667" priority="31">
      <formula>I25&gt;0</formula>
    </cfRule>
    <cfRule type="expression" dxfId="1666" priority="32">
      <formula>I25&lt;0</formula>
    </cfRule>
  </conditionalFormatting>
  <conditionalFormatting sqref="I21:I24">
    <cfRule type="expression" dxfId="1665" priority="29">
      <formula>I21&gt;0</formula>
    </cfRule>
    <cfRule type="expression" dxfId="1664" priority="30">
      <formula>I21&lt;0</formula>
    </cfRule>
  </conditionalFormatting>
  <conditionalFormatting sqref="H29">
    <cfRule type="expression" dxfId="1663" priority="27">
      <formula>H29&gt;0</formula>
    </cfRule>
    <cfRule type="expression" dxfId="1662" priority="28">
      <formula>H29&lt;0</formula>
    </cfRule>
  </conditionalFormatting>
  <conditionalFormatting sqref="H30">
    <cfRule type="expression" dxfId="1661" priority="25">
      <formula>H30&gt;0</formula>
    </cfRule>
    <cfRule type="expression" dxfId="1660" priority="26">
      <formula>H30&lt;0</formula>
    </cfRule>
  </conditionalFormatting>
  <conditionalFormatting sqref="H31">
    <cfRule type="expression" dxfId="1659" priority="23">
      <formula>H31&gt;0</formula>
    </cfRule>
    <cfRule type="expression" dxfId="1658" priority="24">
      <formula>H31&lt;0</formula>
    </cfRule>
  </conditionalFormatting>
  <conditionalFormatting sqref="Q7">
    <cfRule type="expression" dxfId="1657" priority="21">
      <formula>Q7&gt;0</formula>
    </cfRule>
    <cfRule type="expression" dxfId="1656" priority="22">
      <formula>Q7&lt;0</formula>
    </cfRule>
  </conditionalFormatting>
  <conditionalFormatting sqref="Q8">
    <cfRule type="expression" dxfId="1655" priority="19">
      <formula>Q8&gt;0</formula>
    </cfRule>
    <cfRule type="expression" dxfId="1654" priority="20">
      <formula>Q8&lt;0</formula>
    </cfRule>
  </conditionalFormatting>
  <conditionalFormatting sqref="F73:F82">
    <cfRule type="expression" dxfId="1653" priority="17">
      <formula>F73&gt;0</formula>
    </cfRule>
    <cfRule type="expression" dxfId="1652" priority="18">
      <formula>F73&lt;0</formula>
    </cfRule>
  </conditionalFormatting>
  <conditionalFormatting sqref="H73:H76">
    <cfRule type="expression" dxfId="1651" priority="15">
      <formula>H73&gt;0</formula>
    </cfRule>
    <cfRule type="expression" dxfId="1650" priority="16">
      <formula>H73&lt;0</formula>
    </cfRule>
  </conditionalFormatting>
  <conditionalFormatting sqref="F69:F72">
    <cfRule type="expression" dxfId="1649" priority="13">
      <formula>F69&gt;0</formula>
    </cfRule>
    <cfRule type="expression" dxfId="1648" priority="14">
      <formula>F69&lt;0</formula>
    </cfRule>
  </conditionalFormatting>
  <conditionalFormatting sqref="H69:H72">
    <cfRule type="expression" dxfId="1647" priority="11">
      <formula>H69&gt;0</formula>
    </cfRule>
    <cfRule type="expression" dxfId="1646" priority="12">
      <formula>H69&lt;0</formula>
    </cfRule>
  </conditionalFormatting>
  <conditionalFormatting sqref="I73:I76">
    <cfRule type="expression" dxfId="1645" priority="9">
      <formula>I73&gt;0</formula>
    </cfRule>
    <cfRule type="expression" dxfId="1644" priority="10">
      <formula>I73&lt;0</formula>
    </cfRule>
  </conditionalFormatting>
  <conditionalFormatting sqref="I69:I72">
    <cfRule type="expression" dxfId="1643" priority="7">
      <formula>I69&gt;0</formula>
    </cfRule>
    <cfRule type="expression" dxfId="1642" priority="8">
      <formula>I69&lt;0</formula>
    </cfRule>
  </conditionalFormatting>
  <conditionalFormatting sqref="H77">
    <cfRule type="expression" dxfId="1641" priority="5">
      <formula>H77&gt;0</formula>
    </cfRule>
    <cfRule type="expression" dxfId="1640" priority="6">
      <formula>H77&lt;0</formula>
    </cfRule>
  </conditionalFormatting>
  <conditionalFormatting sqref="H78">
    <cfRule type="expression" dxfId="1639" priority="3">
      <formula>H78&gt;0</formula>
    </cfRule>
    <cfRule type="expression" dxfId="1638" priority="4">
      <formula>H78&lt;0</formula>
    </cfRule>
  </conditionalFormatting>
  <conditionalFormatting sqref="H79">
    <cfRule type="expression" dxfId="1637" priority="1">
      <formula>H79&gt;0</formula>
    </cfRule>
    <cfRule type="expression" dxfId="16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35" priority="29">
      <formula>N19&gt;0</formula>
    </cfRule>
    <cfRule type="expression" dxfId="16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33" priority="23">
      <formula>F22&gt;0</formula>
    </cfRule>
    <cfRule type="expression" dxfId="1632" priority="24">
      <formula>F22&lt;0</formula>
    </cfRule>
  </conditionalFormatting>
  <conditionalFormatting sqref="H22:H31">
    <cfRule type="expression" dxfId="1631" priority="21">
      <formula>H22&gt;0</formula>
    </cfRule>
    <cfRule type="expression" dxfId="1630" priority="22">
      <formula>H22&lt;0</formula>
    </cfRule>
  </conditionalFormatting>
  <conditionalFormatting sqref="I21:J31">
    <cfRule type="expression" dxfId="1629" priority="19">
      <formula>I21&gt;0</formula>
    </cfRule>
    <cfRule type="expression" dxfId="1628" priority="20">
      <formula>I21&lt;0</formula>
    </cfRule>
  </conditionalFormatting>
  <conditionalFormatting sqref="Q8">
    <cfRule type="expression" dxfId="1627" priority="11">
      <formula>Q8&gt;0</formula>
    </cfRule>
    <cfRule type="expression" dxfId="1626" priority="12">
      <formula>Q8&lt;0</formula>
    </cfRule>
  </conditionalFormatting>
  <conditionalFormatting sqref="Q7">
    <cfRule type="expression" dxfId="1625" priority="13">
      <formula>Q7&gt;0</formula>
    </cfRule>
    <cfRule type="expression" dxfId="1624" priority="14">
      <formula>Q7&lt;0</formula>
    </cfRule>
  </conditionalFormatting>
  <conditionalFormatting sqref="F56:F66">
    <cfRule type="expression" dxfId="1623" priority="9">
      <formula>F56&gt;0</formula>
    </cfRule>
    <cfRule type="expression" dxfId="1622" priority="10">
      <formula>F56&lt;0</formula>
    </cfRule>
  </conditionalFormatting>
  <conditionalFormatting sqref="H56:H66">
    <cfRule type="expression" dxfId="1621" priority="7">
      <formula>H56&gt;0</formula>
    </cfRule>
    <cfRule type="expression" dxfId="1620" priority="8">
      <formula>H56&lt;0</formula>
    </cfRule>
  </conditionalFormatting>
  <conditionalFormatting sqref="I56:I66">
    <cfRule type="expression" dxfId="1619" priority="5">
      <formula>I56&gt;0</formula>
    </cfRule>
    <cfRule type="expression" dxfId="1618" priority="6">
      <formula>I56&lt;0</formula>
    </cfRule>
  </conditionalFormatting>
  <conditionalFormatting sqref="F21">
    <cfRule type="expression" dxfId="1617" priority="3">
      <formula>F21&gt;0</formula>
    </cfRule>
    <cfRule type="expression" dxfId="1616" priority="4">
      <formula>F21&lt;0</formula>
    </cfRule>
  </conditionalFormatting>
  <conditionalFormatting sqref="H21">
    <cfRule type="expression" dxfId="1615" priority="1">
      <formula>H21&gt;0</formula>
    </cfRule>
    <cfRule type="expression" dxfId="16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50.92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5092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11.649999999995998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-1146.2199999999993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-0.18374151600937438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56.012000000000008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55.502800000000008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54.993600000000008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54.484400000000008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53.975200000000008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53.466000000000001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52.956800000000001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52.447600000000001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51.938400000000001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51.429200000000002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50.92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50.410800000000002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49.901600000000002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49.392400000000002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48.883200000000002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48.374000000000002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47.864799999999995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47.355600000000003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46.846400000000003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46.337200000000003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45.828000000000003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13" priority="54">
      <formula>N23&gt;0</formula>
    </cfRule>
    <cfRule type="expression" dxfId="1612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11" priority="48">
      <formula>F79&gt;0</formula>
    </cfRule>
    <cfRule type="expression" dxfId="1610" priority="49">
      <formula>F79&lt;0</formula>
    </cfRule>
  </conditionalFormatting>
  <conditionalFormatting sqref="H79:H97 H101:H118">
    <cfRule type="expression" dxfId="1609" priority="46">
      <formula>H79&gt;0</formula>
    </cfRule>
    <cfRule type="expression" dxfId="1608" priority="47">
      <formula>H79&lt;0</formula>
    </cfRule>
  </conditionalFormatting>
  <conditionalFormatting sqref="I75:I97 I100:I118">
    <cfRule type="expression" dxfId="1607" priority="44">
      <formula>I75&gt;0</formula>
    </cfRule>
    <cfRule type="expression" dxfId="1606" priority="45">
      <formula>I75&lt;0</formula>
    </cfRule>
  </conditionalFormatting>
  <conditionalFormatting sqref="Q7">
    <cfRule type="expression" dxfId="1605" priority="42">
      <formula>Q7&gt;0</formula>
    </cfRule>
    <cfRule type="expression" dxfId="1604" priority="43">
      <formula>Q7&lt;0</formula>
    </cfRule>
  </conditionalFormatting>
  <conditionalFormatting sqref="Q8">
    <cfRule type="expression" dxfId="1603" priority="40">
      <formula>Q8&gt;0</formula>
    </cfRule>
    <cfRule type="expression" dxfId="1602" priority="41">
      <formula>Q8&lt;0</formula>
    </cfRule>
  </conditionalFormatting>
  <conditionalFormatting sqref="F75:F78">
    <cfRule type="expression" dxfId="1601" priority="38">
      <formula>F75&gt;0</formula>
    </cfRule>
    <cfRule type="expression" dxfId="1600" priority="39">
      <formula>F75&lt;0</formula>
    </cfRule>
  </conditionalFormatting>
  <conditionalFormatting sqref="H75:H78">
    <cfRule type="expression" dxfId="1599" priority="36">
      <formula>H75&gt;0</formula>
    </cfRule>
    <cfRule type="expression" dxfId="1598" priority="37">
      <formula>H75&lt;0</formula>
    </cfRule>
  </conditionalFormatting>
  <conditionalFormatting sqref="F100:F114">
    <cfRule type="expression" dxfId="1597" priority="30">
      <formula>F100&gt;0</formula>
    </cfRule>
    <cfRule type="expression" dxfId="1596" priority="31">
      <formula>F100&lt;0</formula>
    </cfRule>
  </conditionalFormatting>
  <conditionalFormatting sqref="H100:H114">
    <cfRule type="expression" dxfId="1595" priority="28">
      <formula>H100&gt;0</formula>
    </cfRule>
    <cfRule type="expression" dxfId="1594" priority="29">
      <formula>H100&lt;0</formula>
    </cfRule>
  </conditionalFormatting>
  <conditionalFormatting sqref="F29:F61">
    <cfRule type="expression" dxfId="1593" priority="26">
      <formula>F29&gt;0</formula>
    </cfRule>
    <cfRule type="expression" dxfId="1592" priority="27">
      <formula>F29&lt;0</formula>
    </cfRule>
  </conditionalFormatting>
  <conditionalFormatting sqref="H29:H61">
    <cfRule type="expression" dxfId="1591" priority="24">
      <formula>H29&gt;0</formula>
    </cfRule>
    <cfRule type="expression" dxfId="1590" priority="25">
      <formula>H29&lt;0</formula>
    </cfRule>
  </conditionalFormatting>
  <conditionalFormatting sqref="J38:J68">
    <cfRule type="expression" dxfId="1589" priority="22">
      <formula>J38&gt;0</formula>
    </cfRule>
    <cfRule type="expression" dxfId="1588" priority="23">
      <formula>J38&lt;0</formula>
    </cfRule>
  </conditionalFormatting>
  <conditionalFormatting sqref="J43">
    <cfRule type="expression" dxfId="1587" priority="20">
      <formula>J43&gt;0</formula>
    </cfRule>
    <cfRule type="expression" dxfId="1586" priority="21">
      <formula>J43&lt;0</formula>
    </cfRule>
  </conditionalFormatting>
  <conditionalFormatting sqref="Q9">
    <cfRule type="expression" dxfId="1585" priority="14">
      <formula>Q9&gt;0</formula>
    </cfRule>
    <cfRule type="expression" dxfId="1584" priority="15">
      <formula>Q9&lt;0</formula>
    </cfRule>
  </conditionalFormatting>
  <conditionalFormatting sqref="R4">
    <cfRule type="expression" dxfId="1583" priority="16">
      <formula>R4&gt;0</formula>
    </cfRule>
    <cfRule type="expression" dxfId="1582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81" priority="11">
      <formula>F120&gt;0</formula>
    </cfRule>
    <cfRule type="expression" dxfId="1580" priority="12">
      <formula>F120&lt;0</formula>
    </cfRule>
  </conditionalFormatting>
  <conditionalFormatting sqref="H120:H160">
    <cfRule type="expression" dxfId="1579" priority="9">
      <formula>H120&gt;0</formula>
    </cfRule>
    <cfRule type="expression" dxfId="1578" priority="10">
      <formula>H120&lt;0</formula>
    </cfRule>
  </conditionalFormatting>
  <conditionalFormatting sqref="J129:J160">
    <cfRule type="expression" dxfId="1577" priority="7">
      <formula>J129&gt;0</formula>
    </cfRule>
    <cfRule type="expression" dxfId="1576" priority="8">
      <formula>J129&lt;0</formula>
    </cfRule>
  </conditionalFormatting>
  <conditionalFormatting sqref="J134">
    <cfRule type="expression" dxfId="1575" priority="5">
      <formula>J134&gt;0</formula>
    </cfRule>
    <cfRule type="expression" dxfId="1574" priority="6">
      <formula>J134&lt;0</formula>
    </cfRule>
  </conditionalFormatting>
  <conditionalFormatting sqref="J31:J40">
    <cfRule type="expression" dxfId="1573" priority="3">
      <formula>J31&gt;0</formula>
    </cfRule>
    <cfRule type="expression" dxfId="1572" priority="4">
      <formula>J31&lt;0</formula>
    </cfRule>
  </conditionalFormatting>
  <conditionalFormatting sqref="J36:J37">
    <cfRule type="expression" dxfId="1571" priority="1">
      <formula>J36&gt;0</formula>
    </cfRule>
    <cfRule type="expression" dxfId="1570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9" priority="35">
      <formula>N19&gt;0</formula>
    </cfRule>
    <cfRule type="expression" dxfId="15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7" priority="21">
      <formula>F25&gt;0</formula>
    </cfRule>
    <cfRule type="expression" dxfId="1566" priority="22">
      <formula>F25&lt;0</formula>
    </cfRule>
  </conditionalFormatting>
  <conditionalFormatting sqref="H25:H47">
    <cfRule type="expression" dxfId="1565" priority="19">
      <formula>H25&gt;0</formula>
    </cfRule>
    <cfRule type="expression" dxfId="1564" priority="20">
      <formula>H25&lt;0</formula>
    </cfRule>
  </conditionalFormatting>
  <conditionalFormatting sqref="I25:I27">
    <cfRule type="expression" dxfId="1563" priority="15">
      <formula>I25&gt;0</formula>
    </cfRule>
    <cfRule type="expression" dxfId="1562" priority="16">
      <formula>I25&lt;0</formula>
    </cfRule>
  </conditionalFormatting>
  <conditionalFormatting sqref="Q7">
    <cfRule type="expression" dxfId="1561" priority="5">
      <formula>Q7&gt;0</formula>
    </cfRule>
    <cfRule type="expression" dxfId="1560" priority="6">
      <formula>Q7&lt;0</formula>
    </cfRule>
  </conditionalFormatting>
  <conditionalFormatting sqref="Q8">
    <cfRule type="expression" dxfId="1559" priority="3">
      <formula>Q8&gt;0</formula>
    </cfRule>
    <cfRule type="expression" dxfId="15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7" priority="9">
      <formula>F36&gt;0</formula>
    </cfRule>
    <cfRule type="expression" dxfId="1556" priority="10">
      <formula>F36&lt;0</formula>
    </cfRule>
  </conditionalFormatting>
  <conditionalFormatting sqref="F25:F35">
    <cfRule type="expression" dxfId="1555" priority="7">
      <formula>F25&gt;0</formula>
    </cfRule>
    <cfRule type="expression" dxfId="1554" priority="8">
      <formula>F25&lt;0</formula>
    </cfRule>
  </conditionalFormatting>
  <conditionalFormatting sqref="H25:H35">
    <cfRule type="expression" dxfId="1553" priority="5">
      <formula>H25&gt;0</formula>
    </cfRule>
    <cfRule type="expression" dxfId="1552" priority="6">
      <formula>H25&lt;0</formula>
    </cfRule>
  </conditionalFormatting>
  <conditionalFormatting sqref="Q7">
    <cfRule type="expression" dxfId="1551" priority="3">
      <formula>Q7&gt;0</formula>
    </cfRule>
    <cfRule type="expression" dxfId="1550" priority="4">
      <formula>Q7&lt;0</formula>
    </cfRule>
  </conditionalFormatting>
  <conditionalFormatting sqref="Q8">
    <cfRule type="expression" dxfId="1549" priority="1">
      <formula>Q8&gt;0</formula>
    </cfRule>
    <cfRule type="expression" dxfId="15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47" priority="37">
      <formula>F25&gt;0</formula>
    </cfRule>
    <cfRule type="expression" dxfId="1546" priority="38">
      <formula>F25&lt;0</formula>
    </cfRule>
  </conditionalFormatting>
  <conditionalFormatting sqref="Q7">
    <cfRule type="expression" dxfId="1545" priority="35">
      <formula>Q7&gt;0</formula>
    </cfRule>
    <cfRule type="expression" dxfId="1544" priority="36">
      <formula>Q7&lt;0</formula>
    </cfRule>
  </conditionalFormatting>
  <conditionalFormatting sqref="Q8">
    <cfRule type="expression" dxfId="1543" priority="33">
      <formula>Q8&gt;0</formula>
    </cfRule>
    <cfRule type="expression" dxfId="1542" priority="34">
      <formula>Q8&lt;0</formula>
    </cfRule>
  </conditionalFormatting>
  <conditionalFormatting sqref="F44:F46">
    <cfRule type="expression" dxfId="1541" priority="31">
      <formula>F44&gt;0</formula>
    </cfRule>
    <cfRule type="expression" dxfId="1540" priority="32">
      <formula>F44&lt;0</formula>
    </cfRule>
  </conditionalFormatting>
  <conditionalFormatting sqref="H44:H46">
    <cfRule type="expression" dxfId="1539" priority="29">
      <formula>H44&gt;0</formula>
    </cfRule>
    <cfRule type="expression" dxfId="1538" priority="30">
      <formula>H44&lt;0</formula>
    </cfRule>
  </conditionalFormatting>
  <conditionalFormatting sqref="F89:F110">
    <cfRule type="expression" dxfId="1537" priority="27">
      <formula>F89&gt;0</formula>
    </cfRule>
    <cfRule type="expression" dxfId="1536" priority="28">
      <formula>F89&lt;0</formula>
    </cfRule>
  </conditionalFormatting>
  <conditionalFormatting sqref="H89:H110">
    <cfRule type="expression" dxfId="1535" priority="25">
      <formula>H89&gt;0</formula>
    </cfRule>
    <cfRule type="expression" dxfId="1534" priority="26">
      <formula>H89&lt;0</formula>
    </cfRule>
  </conditionalFormatting>
  <conditionalFormatting sqref="Q10">
    <cfRule type="expression" dxfId="1533" priority="23">
      <formula>Q10&gt;0</formula>
    </cfRule>
    <cfRule type="expression" dxfId="1532" priority="24">
      <formula>Q10&lt;0</formula>
    </cfRule>
  </conditionalFormatting>
  <conditionalFormatting sqref="J25:J38">
    <cfRule type="expression" dxfId="1531" priority="21">
      <formula>J25&gt;0</formula>
    </cfRule>
    <cfRule type="expression" dxfId="1530" priority="22">
      <formula>J25&lt;0</formula>
    </cfRule>
  </conditionalFormatting>
  <conditionalFormatting sqref="K25:K38">
    <cfRule type="expression" dxfId="1529" priority="19">
      <formula>K25&gt;0</formula>
    </cfRule>
    <cfRule type="expression" dxfId="1528" priority="20">
      <formula>K25&lt;0</formula>
    </cfRule>
  </conditionalFormatting>
  <conditionalFormatting sqref="L25:L38">
    <cfRule type="expression" dxfId="1527" priority="17">
      <formula>L25&gt;0</formula>
    </cfRule>
    <cfRule type="expression" dxfId="1526" priority="18">
      <formula>L25&lt;0</formula>
    </cfRule>
  </conditionalFormatting>
  <conditionalFormatting sqref="J40">
    <cfRule type="expression" dxfId="1525" priority="15">
      <formula>J40&gt;0</formula>
    </cfRule>
    <cfRule type="expression" dxfId="1524" priority="16">
      <formula>J40&lt;0</formula>
    </cfRule>
  </conditionalFormatting>
  <conditionalFormatting sqref="L39">
    <cfRule type="expression" dxfId="1523" priority="11">
      <formula>L39&gt;0</formula>
    </cfRule>
    <cfRule type="expression" dxfId="1522" priority="12">
      <formula>L39&lt;0</formula>
    </cfRule>
  </conditionalFormatting>
  <conditionalFormatting sqref="F39">
    <cfRule type="expression" dxfId="1521" priority="9">
      <formula>F39&gt;0</formula>
    </cfRule>
    <cfRule type="expression" dxfId="1520" priority="10">
      <formula>F39&lt;0</formula>
    </cfRule>
  </conditionalFormatting>
  <conditionalFormatting sqref="H39">
    <cfRule type="expression" dxfId="1519" priority="7">
      <formula>H39&gt;0</formula>
    </cfRule>
    <cfRule type="expression" dxfId="1518" priority="8">
      <formula>H39&lt;0</formula>
    </cfRule>
  </conditionalFormatting>
  <conditionalFormatting sqref="J41">
    <cfRule type="expression" dxfId="1517" priority="5">
      <formula>J41&gt;0</formula>
    </cfRule>
    <cfRule type="expression" dxfId="1516" priority="6">
      <formula>J41&lt;0</formula>
    </cfRule>
  </conditionalFormatting>
  <conditionalFormatting sqref="J43">
    <cfRule type="expression" dxfId="1515" priority="3">
      <formula>J43&gt;0</formula>
    </cfRule>
    <cfRule type="expression" dxfId="1514" priority="4">
      <formula>J43&lt;0</formula>
    </cfRule>
  </conditionalFormatting>
  <conditionalFormatting sqref="J44">
    <cfRule type="expression" dxfId="1513" priority="1">
      <formula>J44&gt;0</formula>
    </cfRule>
    <cfRule type="expression" dxfId="151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11" priority="31">
      <formula>F29&gt;0</formula>
    </cfRule>
    <cfRule type="expression" dxfId="1510" priority="32">
      <formula>F29&lt;0</formula>
    </cfRule>
  </conditionalFormatting>
  <conditionalFormatting sqref="F29 F31:F35">
    <cfRule type="expression" dxfId="1509" priority="33">
      <formula>F29&gt;0</formula>
    </cfRule>
    <cfRule type="expression" dxfId="1508" priority="34">
      <formula>F29&lt;0</formula>
    </cfRule>
  </conditionalFormatting>
  <conditionalFormatting sqref="H29 H31:H35">
    <cfRule type="expression" dxfId="1507" priority="29">
      <formula>H29&gt;0</formula>
    </cfRule>
    <cfRule type="expression" dxfId="1506" priority="30">
      <formula>H29&lt;0</formula>
    </cfRule>
  </conditionalFormatting>
  <conditionalFormatting sqref="F21:F28">
    <cfRule type="expression" dxfId="1505" priority="27">
      <formula>F21&gt;0</formula>
    </cfRule>
    <cfRule type="expression" dxfId="1504" priority="28">
      <formula>F21&lt;0</formula>
    </cfRule>
  </conditionalFormatting>
  <conditionalFormatting sqref="H21:H28">
    <cfRule type="expression" dxfId="1503" priority="25">
      <formula>H21&gt;0</formula>
    </cfRule>
    <cfRule type="expression" dxfId="1502" priority="26">
      <formula>H21&lt;0</formula>
    </cfRule>
  </conditionalFormatting>
  <conditionalFormatting sqref="Q8">
    <cfRule type="expression" dxfId="1501" priority="21">
      <formula>Q8&gt;0</formula>
    </cfRule>
    <cfRule type="expression" dxfId="1500" priority="22">
      <formula>Q8&lt;0</formula>
    </cfRule>
  </conditionalFormatting>
  <conditionalFormatting sqref="Q7">
    <cfRule type="expression" dxfId="1499" priority="23">
      <formula>Q7&gt;0</formula>
    </cfRule>
    <cfRule type="expression" dxfId="1498" priority="24">
      <formula>Q7&lt;0</formula>
    </cfRule>
  </conditionalFormatting>
  <conditionalFormatting sqref="F30">
    <cfRule type="expression" dxfId="1497" priority="19">
      <formula>F30&gt;0</formula>
    </cfRule>
    <cfRule type="expression" dxfId="1496" priority="20">
      <formula>F30&lt;0</formula>
    </cfRule>
  </conditionalFormatting>
  <conditionalFormatting sqref="H30">
    <cfRule type="expression" dxfId="1495" priority="17">
      <formula>H30&gt;0</formula>
    </cfRule>
    <cfRule type="expression" dxfId="1494" priority="18">
      <formula>H30&lt;0</formula>
    </cfRule>
  </conditionalFormatting>
  <conditionalFormatting sqref="F68 F70:F74">
    <cfRule type="expression" dxfId="1493" priority="13">
      <formula>F68&gt;0</formula>
    </cfRule>
    <cfRule type="expression" dxfId="1492" priority="14">
      <formula>F68&lt;0</formula>
    </cfRule>
  </conditionalFormatting>
  <conditionalFormatting sqref="F68 F70:F74">
    <cfRule type="expression" dxfId="1491" priority="15">
      <formula>F68&gt;0</formula>
    </cfRule>
    <cfRule type="expression" dxfId="1490" priority="16">
      <formula>F68&lt;0</formula>
    </cfRule>
  </conditionalFormatting>
  <conditionalFormatting sqref="H68 H70:H74">
    <cfRule type="expression" dxfId="1489" priority="11">
      <formula>H68&gt;0</formula>
    </cfRule>
    <cfRule type="expression" dxfId="1488" priority="12">
      <formula>H68&lt;0</formula>
    </cfRule>
  </conditionalFormatting>
  <conditionalFormatting sqref="F60:F67">
    <cfRule type="expression" dxfId="1487" priority="9">
      <formula>F60&gt;0</formula>
    </cfRule>
    <cfRule type="expression" dxfId="1486" priority="10">
      <formula>F60&lt;0</formula>
    </cfRule>
  </conditionalFormatting>
  <conditionalFormatting sqref="H60:H67">
    <cfRule type="expression" dxfId="1485" priority="7">
      <formula>H60&gt;0</formula>
    </cfRule>
    <cfRule type="expression" dxfId="1484" priority="8">
      <formula>H60&lt;0</formula>
    </cfRule>
  </conditionalFormatting>
  <conditionalFormatting sqref="F69">
    <cfRule type="expression" dxfId="1483" priority="5">
      <formula>F69&gt;0</formula>
    </cfRule>
    <cfRule type="expression" dxfId="1482" priority="6">
      <formula>F69&lt;0</formula>
    </cfRule>
  </conditionalFormatting>
  <conditionalFormatting sqref="H69">
    <cfRule type="expression" dxfId="1481" priority="3">
      <formula>H69&gt;0</formula>
    </cfRule>
    <cfRule type="expression" dxfId="1480" priority="4">
      <formula>H69&lt;0</formula>
    </cfRule>
  </conditionalFormatting>
  <conditionalFormatting sqref="Q10">
    <cfRule type="expression" dxfId="1479" priority="1">
      <formula>Q10&gt;0</formula>
    </cfRule>
    <cfRule type="expression" dxfId="14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77" priority="11">
      <formula>F33&gt;0</formula>
    </cfRule>
    <cfRule type="expression" dxfId="1476" priority="12">
      <formula>F33&lt;0</formula>
    </cfRule>
  </conditionalFormatting>
  <conditionalFormatting sqref="Q7">
    <cfRule type="expression" dxfId="1475" priority="9">
      <formula>Q7&gt;0</formula>
    </cfRule>
    <cfRule type="expression" dxfId="1474" priority="10">
      <formula>Q7&lt;0</formula>
    </cfRule>
  </conditionalFormatting>
  <conditionalFormatting sqref="Q8">
    <cfRule type="expression" dxfId="1473" priority="7">
      <formula>Q8&gt;0</formula>
    </cfRule>
    <cfRule type="expression" dxfId="1472" priority="8">
      <formula>Q8&lt;0</formula>
    </cfRule>
  </conditionalFormatting>
  <conditionalFormatting sqref="F25:F32">
    <cfRule type="expression" dxfId="1471" priority="5">
      <formula>F25&gt;0</formula>
    </cfRule>
    <cfRule type="expression" dxfId="1470" priority="6">
      <formula>F25&lt;0</formula>
    </cfRule>
  </conditionalFormatting>
  <conditionalFormatting sqref="H25:H32">
    <cfRule type="expression" dxfId="1469" priority="3">
      <formula>H25&gt;0</formula>
    </cfRule>
    <cfRule type="expression" dxfId="1468" priority="4">
      <formula>H25&lt;0</formula>
    </cfRule>
  </conditionalFormatting>
  <conditionalFormatting sqref="Q10">
    <cfRule type="expression" dxfId="1467" priority="1">
      <formula>Q10&gt;0</formula>
    </cfRule>
    <cfRule type="expression" dxfId="14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14.24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2848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965.76999999999498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-317.64999999999964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-0.10034274161704537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15.664000000000001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15.521600000000001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15.379200000000001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15.236800000000001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15.0944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14.952000000000002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14.809600000000001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14.667200000000001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14.524800000000001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14.382400000000001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14.24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14.0976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13.9552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13.812799999999999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13.670399999999999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13.527999999999999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13.3856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13.243200000000002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13.100800000000001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12.958400000000001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12.816000000000001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65" priority="71">
      <formula>F32&gt;0</formula>
    </cfRule>
    <cfRule type="expression" dxfId="1464" priority="72">
      <formula>F32&lt;0</formula>
    </cfRule>
  </conditionalFormatting>
  <conditionalFormatting sqref="Q7">
    <cfRule type="expression" dxfId="1463" priority="69">
      <formula>Q7&gt;0</formula>
    </cfRule>
    <cfRule type="expression" dxfId="1462" priority="70">
      <formula>Q7&lt;0</formula>
    </cfRule>
  </conditionalFormatting>
  <conditionalFormatting sqref="Q8">
    <cfRule type="expression" dxfId="1461" priority="67">
      <formula>Q8&gt;0</formula>
    </cfRule>
    <cfRule type="expression" dxfId="1460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9" priority="59">
      <formula>M58&gt;0</formula>
    </cfRule>
    <cfRule type="expression" dxfId="1458" priority="60">
      <formula>M58&lt;0</formula>
    </cfRule>
  </conditionalFormatting>
  <conditionalFormatting sqref="Q10">
    <cfRule type="expression" dxfId="1457" priority="57">
      <formula>Q10&gt;0</formula>
    </cfRule>
    <cfRule type="expression" dxfId="1456" priority="58">
      <formula>Q10&lt;0</formula>
    </cfRule>
  </conditionalFormatting>
  <conditionalFormatting sqref="F29:F31">
    <cfRule type="expression" dxfId="1455" priority="55">
      <formula>F29&gt;0</formula>
    </cfRule>
    <cfRule type="expression" dxfId="1454" priority="56">
      <formula>F29&lt;0</formula>
    </cfRule>
  </conditionalFormatting>
  <conditionalFormatting sqref="H29:H31">
    <cfRule type="expression" dxfId="1453" priority="53">
      <formula>H29&gt;0</formula>
    </cfRule>
    <cfRule type="expression" dxfId="1452" priority="54">
      <formula>H29&lt;0</formula>
    </cfRule>
  </conditionalFormatting>
  <conditionalFormatting sqref="F83:F94">
    <cfRule type="expression" dxfId="1451" priority="51">
      <formula>F83&gt;0</formula>
    </cfRule>
    <cfRule type="expression" dxfId="1450" priority="52">
      <formula>F83&lt;0</formula>
    </cfRule>
  </conditionalFormatting>
  <conditionalFormatting sqref="H83:H94">
    <cfRule type="expression" dxfId="1449" priority="49">
      <formula>H83&gt;0</formula>
    </cfRule>
    <cfRule type="expression" dxfId="1448" priority="50">
      <formula>H83&lt;0</formula>
    </cfRule>
  </conditionalFormatting>
  <conditionalFormatting sqref="J41">
    <cfRule type="expression" dxfId="1447" priority="47">
      <formula>J41&gt;0</formula>
    </cfRule>
    <cfRule type="expression" dxfId="1446" priority="48">
      <formula>J41&lt;0</formula>
    </cfRule>
  </conditionalFormatting>
  <conditionalFormatting sqref="J39:J47 J49">
    <cfRule type="expression" dxfId="1445" priority="45">
      <formula>J39&gt;0</formula>
    </cfRule>
    <cfRule type="expression" dxfId="1444" priority="46">
      <formula>J39&lt;0</formula>
    </cfRule>
  </conditionalFormatting>
  <conditionalFormatting sqref="F48 H48">
    <cfRule type="expression" dxfId="1443" priority="43">
      <formula>F48&gt;0</formula>
    </cfRule>
    <cfRule type="expression" dxfId="1442" priority="44">
      <formula>F48&lt;0</formula>
    </cfRule>
  </conditionalFormatting>
  <conditionalFormatting sqref="J48">
    <cfRule type="expression" dxfId="1441" priority="41">
      <formula>J48&gt;0</formula>
    </cfRule>
    <cfRule type="expression" dxfId="1440" priority="42">
      <formula>J48&lt;0</formula>
    </cfRule>
  </conditionalFormatting>
  <conditionalFormatting sqref="K41:K52">
    <cfRule type="expression" dxfId="1439" priority="39">
      <formula>K41&gt;0</formula>
    </cfRule>
    <cfRule type="expression" dxfId="1438" priority="40">
      <formula>K41&lt;0</formula>
    </cfRule>
  </conditionalFormatting>
  <conditionalFormatting sqref="K39:K52">
    <cfRule type="expression" dxfId="1437" priority="37">
      <formula>K39&gt;0</formula>
    </cfRule>
    <cfRule type="expression" dxfId="1436" priority="38">
      <formula>K39&lt;0</formula>
    </cfRule>
  </conditionalFormatting>
  <conditionalFormatting sqref="F102:F118 H102:H118 H120:H128 F120:F128">
    <cfRule type="expression" dxfId="1435" priority="33">
      <formula>F102&gt;0</formula>
    </cfRule>
    <cfRule type="expression" dxfId="1434" priority="34">
      <formula>F102&lt;0</formula>
    </cfRule>
  </conditionalFormatting>
  <conditionalFormatting sqref="F96:F101">
    <cfRule type="expression" dxfId="1433" priority="31">
      <formula>F96&gt;0</formula>
    </cfRule>
    <cfRule type="expression" dxfId="1432" priority="32">
      <formula>F96&lt;0</formula>
    </cfRule>
  </conditionalFormatting>
  <conditionalFormatting sqref="H96:H101">
    <cfRule type="expression" dxfId="1431" priority="29">
      <formula>H96&gt;0</formula>
    </cfRule>
    <cfRule type="expression" dxfId="1430" priority="30">
      <formula>H96&lt;0</formula>
    </cfRule>
  </conditionalFormatting>
  <conditionalFormatting sqref="J112">
    <cfRule type="expression" dxfId="1429" priority="27">
      <formula>J112&gt;0</formula>
    </cfRule>
    <cfRule type="expression" dxfId="1428" priority="28">
      <formula>J112&lt;0</formula>
    </cfRule>
  </conditionalFormatting>
  <conditionalFormatting sqref="J110:J118 J120">
    <cfRule type="expression" dxfId="1427" priority="25">
      <formula>J110&gt;0</formula>
    </cfRule>
    <cfRule type="expression" dxfId="1426" priority="26">
      <formula>J110&lt;0</formula>
    </cfRule>
  </conditionalFormatting>
  <conditionalFormatting sqref="F119 H119">
    <cfRule type="expression" dxfId="1425" priority="23">
      <formula>F119&gt;0</formula>
    </cfRule>
    <cfRule type="expression" dxfId="1424" priority="24">
      <formula>F119&lt;0</formula>
    </cfRule>
  </conditionalFormatting>
  <conditionalFormatting sqref="J119">
    <cfRule type="expression" dxfId="1423" priority="21">
      <formula>J119&gt;0</formula>
    </cfRule>
    <cfRule type="expression" dxfId="1422" priority="22">
      <formula>J119&lt;0</formula>
    </cfRule>
  </conditionalFormatting>
  <conditionalFormatting sqref="K112:K123">
    <cfRule type="expression" dxfId="1421" priority="19">
      <formula>K112&gt;0</formula>
    </cfRule>
    <cfRule type="expression" dxfId="1420" priority="20">
      <formula>K112&lt;0</formula>
    </cfRule>
  </conditionalFormatting>
  <conditionalFormatting sqref="K110:K123">
    <cfRule type="expression" dxfId="1419" priority="17">
      <formula>K110&gt;0</formula>
    </cfRule>
    <cfRule type="expression" dxfId="1418" priority="18">
      <formula>K110&lt;0</formula>
    </cfRule>
  </conditionalFormatting>
  <conditionalFormatting sqref="J121">
    <cfRule type="expression" dxfId="1417" priority="15">
      <formula>J121&gt;0</formula>
    </cfRule>
    <cfRule type="expression" dxfId="1416" priority="16">
      <formula>J121&lt;0</formula>
    </cfRule>
  </conditionalFormatting>
  <conditionalFormatting sqref="F25:F28">
    <cfRule type="expression" dxfId="1415" priority="13">
      <formula>F25&gt;0</formula>
    </cfRule>
    <cfRule type="expression" dxfId="1414" priority="14">
      <formula>F25&lt;0</formula>
    </cfRule>
  </conditionalFormatting>
  <conditionalFormatting sqref="H25:H28">
    <cfRule type="expression" dxfId="1413" priority="11">
      <formula>H25&gt;0</formula>
    </cfRule>
    <cfRule type="expression" dxfId="1412" priority="12">
      <formula>H25&lt;0</formula>
    </cfRule>
  </conditionalFormatting>
  <conditionalFormatting sqref="J27:J29">
    <cfRule type="expression" dxfId="1411" priority="9">
      <formula>J27&gt;0</formula>
    </cfRule>
    <cfRule type="expression" dxfId="1410" priority="10">
      <formula>J27&lt;0</formula>
    </cfRule>
  </conditionalFormatting>
  <conditionalFormatting sqref="J30:J31">
    <cfRule type="expression" dxfId="1409" priority="7">
      <formula>J30&gt;0</formula>
    </cfRule>
    <cfRule type="expression" dxfId="1408" priority="8">
      <formula>J30&lt;0</formula>
    </cfRule>
  </conditionalFormatting>
  <conditionalFormatting sqref="J33">
    <cfRule type="expression" dxfId="1407" priority="5">
      <formula>J33&gt;0</formula>
    </cfRule>
    <cfRule type="expression" dxfId="1406" priority="6">
      <formula>J33&lt;0</formula>
    </cfRule>
  </conditionalFormatting>
  <conditionalFormatting sqref="J34">
    <cfRule type="expression" dxfId="1405" priority="3">
      <formula>J34&gt;0</formula>
    </cfRule>
    <cfRule type="expression" dxfId="1404" priority="4">
      <formula>J34&lt;0</formula>
    </cfRule>
  </conditionalFormatting>
  <conditionalFormatting sqref="J35">
    <cfRule type="expression" dxfId="1403" priority="1">
      <formula>J35&gt;0</formula>
    </cfRule>
    <cfRule type="expression" dxfId="1402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01" priority="15">
      <formula>F39&gt;0</formula>
    </cfRule>
    <cfRule type="expression" dxfId="1400" priority="16">
      <formula>F39&lt;0</formula>
    </cfRule>
  </conditionalFormatting>
  <conditionalFormatting sqref="Q7">
    <cfRule type="expression" dxfId="1399" priority="13">
      <formula>Q7&gt;0</formula>
    </cfRule>
    <cfRule type="expression" dxfId="1398" priority="14">
      <formula>Q7&lt;0</formula>
    </cfRule>
  </conditionalFormatting>
  <conditionalFormatting sqref="Q8">
    <cfRule type="expression" dxfId="1397" priority="11">
      <formula>Q8&gt;0</formula>
    </cfRule>
    <cfRule type="expression" dxfId="1396" priority="12">
      <formula>Q8&lt;0</formula>
    </cfRule>
  </conditionalFormatting>
  <conditionalFormatting sqref="F25:F38">
    <cfRule type="expression" dxfId="1395" priority="9">
      <formula>F25&gt;0</formula>
    </cfRule>
    <cfRule type="expression" dxfId="1394" priority="10">
      <formula>F25&lt;0</formula>
    </cfRule>
  </conditionalFormatting>
  <conditionalFormatting sqref="H25:H38">
    <cfRule type="expression" dxfId="1393" priority="7">
      <formula>H25&gt;0</formula>
    </cfRule>
    <cfRule type="expression" dxfId="13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91" priority="3">
      <formula>M55&gt;0</formula>
    </cfRule>
    <cfRule type="expression" dxfId="1390" priority="4">
      <formula>M55&lt;0</formula>
    </cfRule>
  </conditionalFormatting>
  <conditionalFormatting sqref="Q10">
    <cfRule type="expression" dxfId="1389" priority="1">
      <formula>Q10&gt;0</formula>
    </cfRule>
    <cfRule type="expression" dxfId="13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7" priority="27">
      <formula>F27&gt;0</formula>
    </cfRule>
    <cfRule type="expression" dxfId="13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85" priority="15">
      <formula>Q8&gt;0</formula>
    </cfRule>
    <cfRule type="expression" dxfId="1384" priority="16">
      <formula>Q8&lt;0</formula>
    </cfRule>
  </conditionalFormatting>
  <conditionalFormatting sqref="Q7">
    <cfRule type="expression" dxfId="1383" priority="17">
      <formula>Q7&gt;0</formula>
    </cfRule>
    <cfRule type="expression" dxfId="1382" priority="18">
      <formula>Q7&lt;0</formula>
    </cfRule>
  </conditionalFormatting>
  <conditionalFormatting sqref="F37:F38">
    <cfRule type="expression" dxfId="1381" priority="13">
      <formula>F37&gt;0</formula>
    </cfRule>
    <cfRule type="expression" dxfId="1380" priority="14">
      <formula>F37&lt;0</formula>
    </cfRule>
  </conditionalFormatting>
  <conditionalFormatting sqref="H37:H38">
    <cfRule type="expression" dxfId="1379" priority="11">
      <formula>H37&gt;0</formula>
    </cfRule>
    <cfRule type="expression" dxfId="1378" priority="12">
      <formula>H37&lt;0</formula>
    </cfRule>
  </conditionalFormatting>
  <conditionalFormatting sqref="F23:F26 H23:H26">
    <cfRule type="expression" dxfId="1377" priority="9">
      <formula>F23&gt;0</formula>
    </cfRule>
    <cfRule type="expression" dxfId="1376" priority="10">
      <formula>F23&lt;0</formula>
    </cfRule>
  </conditionalFormatting>
  <conditionalFormatting sqref="Q10">
    <cfRule type="expression" dxfId="1375" priority="3">
      <formula>Q10&gt;0</formula>
    </cfRule>
    <cfRule type="expression" dxfId="1374" priority="4">
      <formula>Q10&lt;0</formula>
    </cfRule>
  </conditionalFormatting>
  <conditionalFormatting sqref="F22 H22">
    <cfRule type="expression" dxfId="1373" priority="1">
      <formula>F22&gt;0</formula>
    </cfRule>
    <cfRule type="expression" dxfId="1372" priority="2">
      <formula>F22&lt;0</formula>
    </cfRule>
  </conditionalFormatting>
  <conditionalFormatting sqref="M41">
    <cfRule type="expression" dxfId="1371" priority="5">
      <formula>M41&gt;0</formula>
    </cfRule>
    <cfRule type="expression" dxfId="13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9" priority="29">
      <formula>F25&gt;0</formula>
    </cfRule>
    <cfRule type="expression" dxfId="1368" priority="30">
      <formula>F25&lt;0</formula>
    </cfRule>
  </conditionalFormatting>
  <conditionalFormatting sqref="Q7">
    <cfRule type="expression" dxfId="1367" priority="27">
      <formula>Q7&gt;0</formula>
    </cfRule>
    <cfRule type="expression" dxfId="1366" priority="28">
      <formula>Q7&lt;0</formula>
    </cfRule>
  </conditionalFormatting>
  <conditionalFormatting sqref="Q8">
    <cfRule type="expression" dxfId="1365" priority="25">
      <formula>Q8&gt;0</formula>
    </cfRule>
    <cfRule type="expression" dxfId="1364" priority="26">
      <formula>Q8&lt;0</formula>
    </cfRule>
  </conditionalFormatting>
  <conditionalFormatting sqref="Q10">
    <cfRule type="expression" dxfId="1363" priority="13">
      <formula>Q10&gt;0</formula>
    </cfRule>
    <cfRule type="expression" dxfId="1362" priority="14">
      <formula>Q10&lt;0</formula>
    </cfRule>
  </conditionalFormatting>
  <conditionalFormatting sqref="M46">
    <cfRule type="expression" dxfId="1361" priority="11">
      <formula>M46&gt;0</formula>
    </cfRule>
    <cfRule type="expression" dxfId="1360" priority="12">
      <formula>M46&lt;0</formula>
    </cfRule>
  </conditionalFormatting>
  <conditionalFormatting sqref="F80:F88 H80:H88">
    <cfRule type="expression" dxfId="1359" priority="9">
      <formula>F80&gt;0</formula>
    </cfRule>
    <cfRule type="expression" dxfId="1358" priority="10">
      <formula>F80&lt;0</formula>
    </cfRule>
  </conditionalFormatting>
  <conditionalFormatting sqref="F75:F79">
    <cfRule type="expression" dxfId="1357" priority="7">
      <formula>F75&gt;0</formula>
    </cfRule>
    <cfRule type="expression" dxfId="1356" priority="8">
      <formula>F75&lt;0</formula>
    </cfRule>
  </conditionalFormatting>
  <conditionalFormatting sqref="H75:H79">
    <cfRule type="expression" dxfId="1355" priority="5">
      <formula>H75&gt;0</formula>
    </cfRule>
    <cfRule type="expression" dxfId="1354" priority="6">
      <formula>H75&lt;0</formula>
    </cfRule>
  </conditionalFormatting>
  <conditionalFormatting sqref="F71:F74">
    <cfRule type="expression" dxfId="1353" priority="3">
      <formula>F71&gt;0</formula>
    </cfRule>
    <cfRule type="expression" dxfId="1352" priority="4">
      <formula>F71&lt;0</formula>
    </cfRule>
  </conditionalFormatting>
  <conditionalFormatting sqref="H71:H74">
    <cfRule type="expression" dxfId="1351" priority="1">
      <formula>H71&gt;0</formula>
    </cfRule>
    <cfRule type="expression" dxfId="13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9" priority="21">
      <formula>F47&gt;0</formula>
    </cfRule>
    <cfRule type="expression" dxfId="1348" priority="22">
      <formula>F47&lt;0</formula>
    </cfRule>
  </conditionalFormatting>
  <conditionalFormatting sqref="Q7">
    <cfRule type="expression" dxfId="1347" priority="19">
      <formula>Q7&gt;0</formula>
    </cfRule>
    <cfRule type="expression" dxfId="1346" priority="20">
      <formula>Q7&lt;0</formula>
    </cfRule>
  </conditionalFormatting>
  <conditionalFormatting sqref="Q8">
    <cfRule type="expression" dxfId="1345" priority="17">
      <formula>Q8&gt;0</formula>
    </cfRule>
    <cfRule type="expression" dxfId="1344" priority="18">
      <formula>Q8&lt;0</formula>
    </cfRule>
  </conditionalFormatting>
  <conditionalFormatting sqref="F25:F46">
    <cfRule type="expression" dxfId="1343" priority="15">
      <formula>F25&gt;0</formula>
    </cfRule>
    <cfRule type="expression" dxfId="1342" priority="16">
      <formula>F25&lt;0</formula>
    </cfRule>
  </conditionalFormatting>
  <conditionalFormatting sqref="H25:H46">
    <cfRule type="expression" dxfId="1341" priority="13">
      <formula>H25&gt;0</formula>
    </cfRule>
    <cfRule type="expression" dxfId="1340" priority="14">
      <formula>H25&lt;0</formula>
    </cfRule>
  </conditionalFormatting>
  <conditionalFormatting sqref="F89:F110">
    <cfRule type="expression" dxfId="1339" priority="11">
      <formula>F89&gt;0</formula>
    </cfRule>
    <cfRule type="expression" dxfId="1338" priority="12">
      <formula>F89&lt;0</formula>
    </cfRule>
  </conditionalFormatting>
  <conditionalFormatting sqref="H89:H110">
    <cfRule type="expression" dxfId="1337" priority="9">
      <formula>H89&gt;0</formula>
    </cfRule>
    <cfRule type="expression" dxfId="1336" priority="10">
      <formula>H89&lt;0</formula>
    </cfRule>
  </conditionalFormatting>
  <conditionalFormatting sqref="Q10">
    <cfRule type="expression" dxfId="1335" priority="7">
      <formula>Q10&gt;0</formula>
    </cfRule>
    <cfRule type="expression" dxfId="1334" priority="8">
      <formula>Q10&lt;0</formula>
    </cfRule>
  </conditionalFormatting>
  <conditionalFormatting sqref="J25:J38">
    <cfRule type="expression" dxfId="1333" priority="5">
      <formula>J25&gt;0</formula>
    </cfRule>
    <cfRule type="expression" dxfId="1332" priority="6">
      <formula>J25&lt;0</formula>
    </cfRule>
  </conditionalFormatting>
  <conditionalFormatting sqref="K25:K38">
    <cfRule type="expression" dxfId="1331" priority="3">
      <formula>K25&gt;0</formula>
    </cfRule>
    <cfRule type="expression" dxfId="1330" priority="4">
      <formula>K25&lt;0</formula>
    </cfRule>
  </conditionalFormatting>
  <conditionalFormatting sqref="L25:L38">
    <cfRule type="expression" dxfId="1329" priority="1">
      <formula>L25&gt;0</formula>
    </cfRule>
    <cfRule type="expression" dxfId="13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7" priority="23">
      <formula>F34&gt;0</formula>
    </cfRule>
    <cfRule type="expression" dxfId="1326" priority="24">
      <formula>F34&lt;0</formula>
    </cfRule>
  </conditionalFormatting>
  <conditionalFormatting sqref="Q7">
    <cfRule type="expression" dxfId="1325" priority="21">
      <formula>Q7&gt;0</formula>
    </cfRule>
    <cfRule type="expression" dxfId="1324" priority="22">
      <formula>Q7&lt;0</formula>
    </cfRule>
  </conditionalFormatting>
  <conditionalFormatting sqref="Q8">
    <cfRule type="expression" dxfId="1323" priority="19">
      <formula>Q8&gt;0</formula>
    </cfRule>
    <cfRule type="expression" dxfId="1322" priority="20">
      <formula>Q8&lt;0</formula>
    </cfRule>
  </conditionalFormatting>
  <conditionalFormatting sqref="F25:F33">
    <cfRule type="expression" dxfId="1321" priority="17">
      <formula>F25&gt;0</formula>
    </cfRule>
    <cfRule type="expression" dxfId="1320" priority="18">
      <formula>F25&lt;0</formula>
    </cfRule>
  </conditionalFormatting>
  <conditionalFormatting sqref="H25:H33">
    <cfRule type="expression" dxfId="1319" priority="15">
      <formula>H25&gt;0</formula>
    </cfRule>
    <cfRule type="expression" dxfId="1318" priority="16">
      <formula>H25&lt;0</formula>
    </cfRule>
  </conditionalFormatting>
  <conditionalFormatting sqref="M46">
    <cfRule type="expression" dxfId="1317" priority="13">
      <formula>M46&gt;0</formula>
    </cfRule>
    <cfRule type="expression" dxfId="1316" priority="14">
      <formula>M46&lt;0</formula>
    </cfRule>
  </conditionalFormatting>
  <conditionalFormatting sqref="F79:F87 H79:H87">
    <cfRule type="expression" dxfId="1315" priority="11">
      <formula>F79&gt;0</formula>
    </cfRule>
    <cfRule type="expression" dxfId="1314" priority="12">
      <formula>F79&lt;0</formula>
    </cfRule>
  </conditionalFormatting>
  <conditionalFormatting sqref="F70:F78">
    <cfRule type="expression" dxfId="1313" priority="9">
      <formula>F70&gt;0</formula>
    </cfRule>
    <cfRule type="expression" dxfId="1312" priority="10">
      <formula>F70&lt;0</formula>
    </cfRule>
  </conditionalFormatting>
  <conditionalFormatting sqref="H70:H78">
    <cfRule type="expression" dxfId="1311" priority="7">
      <formula>H70&gt;0</formula>
    </cfRule>
    <cfRule type="expression" dxfId="1310" priority="8">
      <formula>H70&lt;0</formula>
    </cfRule>
  </conditionalFormatting>
  <conditionalFormatting sqref="J27:K27 J30:K30 J33:K33 J36:K36 J39:K39 J42:K42">
    <cfRule type="expression" dxfId="1309" priority="5">
      <formula>J27&gt;0</formula>
    </cfRule>
    <cfRule type="expression" dxfId="1308" priority="6">
      <formula>J27&lt;0</formula>
    </cfRule>
  </conditionalFormatting>
  <conditionalFormatting sqref="J28:K29 J31:K32 J34:K35 J37:K38 J40:K41">
    <cfRule type="expression" dxfId="1307" priority="3">
      <formula>J28&gt;0</formula>
    </cfRule>
    <cfRule type="expression" dxfId="1306" priority="4">
      <formula>J28&lt;0</formula>
    </cfRule>
  </conditionalFormatting>
  <conditionalFormatting sqref="L27:L42">
    <cfRule type="expression" dxfId="1305" priority="1">
      <formula>L27&gt;0</formula>
    </cfRule>
    <cfRule type="expression" dxfId="13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03" priority="9">
      <formula>F57&gt;0</formula>
    </cfRule>
    <cfRule type="expression" dxfId="1302" priority="10">
      <formula>F57&lt;0</formula>
    </cfRule>
  </conditionalFormatting>
  <conditionalFormatting sqref="Q7">
    <cfRule type="expression" dxfId="1301" priority="7">
      <formula>Q7&gt;0</formula>
    </cfRule>
    <cfRule type="expression" dxfId="1300" priority="8">
      <formula>Q7&lt;0</formula>
    </cfRule>
  </conditionalFormatting>
  <conditionalFormatting sqref="Q8">
    <cfRule type="expression" dxfId="1299" priority="5">
      <formula>Q8&gt;0</formula>
    </cfRule>
    <cfRule type="expression" dxfId="1298" priority="6">
      <formula>Q8&lt;0</formula>
    </cfRule>
  </conditionalFormatting>
  <conditionalFormatting sqref="F25:F56">
    <cfRule type="expression" dxfId="1297" priority="3">
      <formula>F25&gt;0</formula>
    </cfRule>
    <cfRule type="expression" dxfId="1296" priority="4">
      <formula>F25&lt;0</formula>
    </cfRule>
  </conditionalFormatting>
  <conditionalFormatting sqref="H25:H56">
    <cfRule type="expression" dxfId="1295" priority="1">
      <formula>H25&gt;0</formula>
    </cfRule>
    <cfRule type="expression" dxfId="12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93" priority="15">
      <formula>F57&gt;0</formula>
    </cfRule>
    <cfRule type="expression" dxfId="1292" priority="16">
      <formula>F57&lt;0</formula>
    </cfRule>
  </conditionalFormatting>
  <conditionalFormatting sqref="Q7">
    <cfRule type="expression" dxfId="1291" priority="13">
      <formula>Q7&gt;0</formula>
    </cfRule>
    <cfRule type="expression" dxfId="1290" priority="14">
      <formula>Q7&lt;0</formula>
    </cfRule>
  </conditionalFormatting>
  <conditionalFormatting sqref="Q8">
    <cfRule type="expression" dxfId="1289" priority="11">
      <formula>Q8&gt;0</formula>
    </cfRule>
    <cfRule type="expression" dxfId="1288" priority="12">
      <formula>Q8&lt;0</formula>
    </cfRule>
  </conditionalFormatting>
  <conditionalFormatting sqref="F25:F56">
    <cfRule type="expression" dxfId="1287" priority="9">
      <formula>F25&gt;0</formula>
    </cfRule>
    <cfRule type="expression" dxfId="1286" priority="10">
      <formula>F25&lt;0</formula>
    </cfRule>
  </conditionalFormatting>
  <conditionalFormatting sqref="H25:H56">
    <cfRule type="expression" dxfId="1285" priority="7">
      <formula>H25&gt;0</formula>
    </cfRule>
    <cfRule type="expression" dxfId="1284" priority="8">
      <formula>H25&lt;0</formula>
    </cfRule>
  </conditionalFormatting>
  <conditionalFormatting sqref="M58">
    <cfRule type="expression" dxfId="1283" priority="5">
      <formula>M58&gt;0</formula>
    </cfRule>
    <cfRule type="expression" dxfId="1282" priority="6">
      <formula>M58&lt;0</formula>
    </cfRule>
  </conditionalFormatting>
  <conditionalFormatting sqref="F84:F115">
    <cfRule type="expression" dxfId="1281" priority="3">
      <formula>F84&gt;0</formula>
    </cfRule>
    <cfRule type="expression" dxfId="1280" priority="4">
      <formula>F84&lt;0</formula>
    </cfRule>
  </conditionalFormatting>
  <conditionalFormatting sqref="H84:H115">
    <cfRule type="expression" dxfId="1279" priority="1">
      <formula>H84&gt;0</formula>
    </cfRule>
    <cfRule type="expression" dxfId="12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7" priority="21">
      <formula>F47&gt;0</formula>
    </cfRule>
    <cfRule type="expression" dxfId="1276" priority="22">
      <formula>F47&lt;0</formula>
    </cfRule>
  </conditionalFormatting>
  <conditionalFormatting sqref="Q7">
    <cfRule type="expression" dxfId="1275" priority="19">
      <formula>Q7&gt;0</formula>
    </cfRule>
    <cfRule type="expression" dxfId="1274" priority="20">
      <formula>Q7&lt;0</formula>
    </cfRule>
  </conditionalFormatting>
  <conditionalFormatting sqref="Q8">
    <cfRule type="expression" dxfId="1273" priority="17">
      <formula>Q8&gt;0</formula>
    </cfRule>
    <cfRule type="expression" dxfId="1272" priority="18">
      <formula>Q8&lt;0</formula>
    </cfRule>
  </conditionalFormatting>
  <conditionalFormatting sqref="F25:F46">
    <cfRule type="expression" dxfId="1271" priority="15">
      <formula>F25&gt;0</formula>
    </cfRule>
    <cfRule type="expression" dxfId="1270" priority="16">
      <formula>F25&lt;0</formula>
    </cfRule>
  </conditionalFormatting>
  <conditionalFormatting sqref="H25:H46">
    <cfRule type="expression" dxfId="1269" priority="13">
      <formula>H25&gt;0</formula>
    </cfRule>
    <cfRule type="expression" dxfId="1268" priority="14">
      <formula>H25&lt;0</formula>
    </cfRule>
  </conditionalFormatting>
  <conditionalFormatting sqref="F89:F110">
    <cfRule type="expression" dxfId="1267" priority="11">
      <formula>F89&gt;0</formula>
    </cfRule>
    <cfRule type="expression" dxfId="1266" priority="12">
      <formula>F89&lt;0</formula>
    </cfRule>
  </conditionalFormatting>
  <conditionalFormatting sqref="H89:H110">
    <cfRule type="expression" dxfId="1265" priority="9">
      <formula>H89&gt;0</formula>
    </cfRule>
    <cfRule type="expression" dxfId="1264" priority="10">
      <formula>H89&lt;0</formula>
    </cfRule>
  </conditionalFormatting>
  <conditionalFormatting sqref="Q10">
    <cfRule type="expression" dxfId="1263" priority="7">
      <formula>Q10&gt;0</formula>
    </cfRule>
    <cfRule type="expression" dxfId="1262" priority="8">
      <formula>Q10&lt;0</formula>
    </cfRule>
  </conditionalFormatting>
  <conditionalFormatting sqref="J25:J38">
    <cfRule type="expression" dxfId="1261" priority="5">
      <formula>J25&gt;0</formula>
    </cfRule>
    <cfRule type="expression" dxfId="1260" priority="6">
      <formula>J25&lt;0</formula>
    </cfRule>
  </conditionalFormatting>
  <conditionalFormatting sqref="K25:K38">
    <cfRule type="expression" dxfId="1259" priority="3">
      <formula>K25&gt;0</formula>
    </cfRule>
    <cfRule type="expression" dxfId="1258" priority="4">
      <formula>K25&lt;0</formula>
    </cfRule>
  </conditionalFormatting>
  <conditionalFormatting sqref="L25:L38">
    <cfRule type="expression" dxfId="1257" priority="1">
      <formula>L25&gt;0</formula>
    </cfRule>
    <cfRule type="expression" dxfId="12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14.45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86700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5298.6210000016581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-9316.949999999968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-9.7034429858477808E-2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17.628999999999998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17.484499999999997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17.34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17.195499999999999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17.050999999999998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16.906499999999998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16.761999999999997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16.617499999999996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16.472999999999999</v>
      </c>
    </row>
    <row r="51" spans="1:16" x14ac:dyDescent="0.25">
      <c r="O51" s="81">
        <v>1.1299999999999999</v>
      </c>
      <c r="P51" s="81">
        <f t="shared" si="2"/>
        <v>16.328499999999998</v>
      </c>
    </row>
    <row r="52" spans="1:16" x14ac:dyDescent="0.25">
      <c r="O52" s="81">
        <v>1.1200000000000001</v>
      </c>
      <c r="P52" s="81">
        <f t="shared" si="2"/>
        <v>16.184000000000001</v>
      </c>
    </row>
    <row r="53" spans="1:16" ht="15" customHeight="1" x14ac:dyDescent="0.25">
      <c r="O53" s="81">
        <v>1.1100000000000001</v>
      </c>
      <c r="P53" s="81">
        <f t="shared" si="2"/>
        <v>16.0395</v>
      </c>
    </row>
    <row r="54" spans="1:16" x14ac:dyDescent="0.25">
      <c r="O54" s="81">
        <v>1.1000000000000001</v>
      </c>
      <c r="P54" s="81">
        <f>O54*$Q$4</f>
        <v>15.895000000000001</v>
      </c>
    </row>
    <row r="55" spans="1:16" x14ac:dyDescent="0.25">
      <c r="O55" s="81">
        <v>1.0900000000000001</v>
      </c>
      <c r="P55" s="81">
        <f t="shared" ref="P55:P74" si="3">O55*$Q$4</f>
        <v>15.750500000000001</v>
      </c>
    </row>
    <row r="56" spans="1:16" x14ac:dyDescent="0.25">
      <c r="O56" s="81">
        <v>1.08</v>
      </c>
      <c r="P56" s="81">
        <f t="shared" si="3"/>
        <v>15.606</v>
      </c>
    </row>
    <row r="57" spans="1:16" x14ac:dyDescent="0.25">
      <c r="O57" s="81">
        <v>1.07</v>
      </c>
      <c r="P57" s="81">
        <f t="shared" si="3"/>
        <v>15.461500000000001</v>
      </c>
    </row>
    <row r="58" spans="1:16" x14ac:dyDescent="0.25">
      <c r="O58" s="81">
        <v>1.06</v>
      </c>
      <c r="P58" s="81">
        <f t="shared" si="3"/>
        <v>15.317</v>
      </c>
    </row>
    <row r="59" spans="1:16" x14ac:dyDescent="0.25">
      <c r="G59" s="29"/>
      <c r="O59" s="81">
        <v>1.05</v>
      </c>
      <c r="P59" s="81">
        <f t="shared" si="3"/>
        <v>15.172499999999999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15.028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14.8835</v>
      </c>
    </row>
    <row r="62" spans="1:16" x14ac:dyDescent="0.25">
      <c r="O62" s="81">
        <v>1.02</v>
      </c>
      <c r="P62" s="81">
        <f t="shared" si="3"/>
        <v>14.738999999999999</v>
      </c>
    </row>
    <row r="63" spans="1:16" x14ac:dyDescent="0.25">
      <c r="O63" s="81">
        <v>1.01</v>
      </c>
      <c r="P63" s="81">
        <f t="shared" si="3"/>
        <v>14.5945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14.45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14.305499999999999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14.161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14.016499999999999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13.871999999999998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13.727499999999999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13.582999999999998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13.438499999999999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13.294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13.1495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13.004999999999999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12.8605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12.715999999999999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12.571499999999999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12.427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12.282499999999999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55" priority="109">
      <formula>F143&gt;0</formula>
    </cfRule>
    <cfRule type="expression" dxfId="1254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53" priority="102">
      <formula>F136&gt;0</formula>
    </cfRule>
    <cfRule type="expression" dxfId="1252" priority="103">
      <formula>F136&lt;0</formula>
    </cfRule>
  </conditionalFormatting>
  <conditionalFormatting sqref="H136:H142">
    <cfRule type="expression" dxfId="1251" priority="98">
      <formula>H136&gt;0</formula>
    </cfRule>
    <cfRule type="expression" dxfId="1250" priority="99">
      <formula>H136&lt;0</formula>
    </cfRule>
  </conditionalFormatting>
  <conditionalFormatting sqref="Q8">
    <cfRule type="expression" dxfId="1249" priority="84">
      <formula>Q8&gt;0</formula>
    </cfRule>
    <cfRule type="expression" dxfId="1248" priority="85">
      <formula>Q8&lt;0</formula>
    </cfRule>
  </conditionalFormatting>
  <conditionalFormatting sqref="Q7">
    <cfRule type="expression" dxfId="1247" priority="86">
      <formula>Q7&gt;0</formula>
    </cfRule>
    <cfRule type="expression" dxfId="1246" priority="87">
      <formula>Q7&lt;0</formula>
    </cfRule>
  </conditionalFormatting>
  <conditionalFormatting sqref="F244:F250">
    <cfRule type="expression" dxfId="1245" priority="58">
      <formula>F244&gt;0</formula>
    </cfRule>
    <cfRule type="expression" dxfId="1244" priority="59">
      <formula>F244&lt;0</formula>
    </cfRule>
  </conditionalFormatting>
  <conditionalFormatting sqref="F169:F187 H169:H187">
    <cfRule type="expression" dxfId="1243" priority="80">
      <formula>F169&gt;0</formula>
    </cfRule>
    <cfRule type="expression" dxfId="1242" priority="81">
      <formula>F169&lt;0</formula>
    </cfRule>
  </conditionalFormatting>
  <conditionalFormatting sqref="F162:F168">
    <cfRule type="expression" dxfId="1241" priority="78">
      <formula>F162&gt;0</formula>
    </cfRule>
    <cfRule type="expression" dxfId="1240" priority="79">
      <formula>F162&lt;0</formula>
    </cfRule>
  </conditionalFormatting>
  <conditionalFormatting sqref="H162:H168">
    <cfRule type="expression" dxfId="1239" priority="76">
      <formula>H162&gt;0</formula>
    </cfRule>
    <cfRule type="expression" dxfId="1238" priority="77">
      <formula>H162&lt;0</formula>
    </cfRule>
  </conditionalFormatting>
  <conditionalFormatting sqref="F195:F213 H195:H213">
    <cfRule type="expression" dxfId="1237" priority="74">
      <formula>F195&gt;0</formula>
    </cfRule>
    <cfRule type="expression" dxfId="1236" priority="75">
      <formula>F195&lt;0</formula>
    </cfRule>
  </conditionalFormatting>
  <conditionalFormatting sqref="F188:F194">
    <cfRule type="expression" dxfId="1235" priority="72">
      <formula>F188&gt;0</formula>
    </cfRule>
    <cfRule type="expression" dxfId="1234" priority="73">
      <formula>F188&lt;0</formula>
    </cfRule>
  </conditionalFormatting>
  <conditionalFormatting sqref="H188:H194">
    <cfRule type="expression" dxfId="1233" priority="70">
      <formula>H188&gt;0</formula>
    </cfRule>
    <cfRule type="expression" dxfId="1232" priority="71">
      <formula>H188&lt;0</formula>
    </cfRule>
  </conditionalFormatting>
  <conditionalFormatting sqref="F221:F238 H221:H238">
    <cfRule type="expression" dxfId="1231" priority="68">
      <formula>F221&gt;0</formula>
    </cfRule>
    <cfRule type="expression" dxfId="1230" priority="69">
      <formula>F221&lt;0</formula>
    </cfRule>
  </conditionalFormatting>
  <conditionalFormatting sqref="F214:F220">
    <cfRule type="expression" dxfId="1229" priority="66">
      <formula>F214&gt;0</formula>
    </cfRule>
    <cfRule type="expression" dxfId="1228" priority="67">
      <formula>F214&lt;0</formula>
    </cfRule>
  </conditionalFormatting>
  <conditionalFormatting sqref="H214:H220">
    <cfRule type="expression" dxfId="1227" priority="64">
      <formula>H214&gt;0</formula>
    </cfRule>
    <cfRule type="expression" dxfId="1226" priority="65">
      <formula>H214&lt;0</formula>
    </cfRule>
  </conditionalFormatting>
  <conditionalFormatting sqref="F239:F243 H239:H243">
    <cfRule type="expression" dxfId="1225" priority="62">
      <formula>F239&gt;0</formula>
    </cfRule>
    <cfRule type="expression" dxfId="1224" priority="63">
      <formula>F239&lt;0</formula>
    </cfRule>
  </conditionalFormatting>
  <conditionalFormatting sqref="F251:F266 H251:H266">
    <cfRule type="expression" dxfId="1223" priority="60">
      <formula>F251&gt;0</formula>
    </cfRule>
    <cfRule type="expression" dxfId="1222" priority="61">
      <formula>F251&lt;0</formula>
    </cfRule>
  </conditionalFormatting>
  <conditionalFormatting sqref="H244:H250">
    <cfRule type="expression" dxfId="1221" priority="56">
      <formula>H244&gt;0</formula>
    </cfRule>
    <cfRule type="expression" dxfId="1220" priority="57">
      <formula>H244&lt;0</formula>
    </cfRule>
  </conditionalFormatting>
  <conditionalFormatting sqref="F267 H267">
    <cfRule type="expression" dxfId="1219" priority="54">
      <formula>F267&gt;0</formula>
    </cfRule>
    <cfRule type="expression" dxfId="1218" priority="55">
      <formula>F267&lt;0</formula>
    </cfRule>
  </conditionalFormatting>
  <conditionalFormatting sqref="F268:F272 H268:H272">
    <cfRule type="expression" dxfId="1217" priority="52">
      <formula>F268&gt;0</formula>
    </cfRule>
    <cfRule type="expression" dxfId="1216" priority="53">
      <formula>F268&lt;0</formula>
    </cfRule>
  </conditionalFormatting>
  <conditionalFormatting sqref="F280:F295 H280:H295">
    <cfRule type="expression" dxfId="1215" priority="50">
      <formula>F280&gt;0</formula>
    </cfRule>
    <cfRule type="expression" dxfId="1214" priority="51">
      <formula>F280&lt;0</formula>
    </cfRule>
  </conditionalFormatting>
  <conditionalFormatting sqref="F273:F279">
    <cfRule type="expression" dxfId="1213" priority="48">
      <formula>F273&gt;0</formula>
    </cfRule>
    <cfRule type="expression" dxfId="1212" priority="49">
      <formula>F273&lt;0</formula>
    </cfRule>
  </conditionalFormatting>
  <conditionalFormatting sqref="H273:H279">
    <cfRule type="expression" dxfId="1211" priority="46">
      <formula>H273&gt;0</formula>
    </cfRule>
    <cfRule type="expression" dxfId="1210" priority="47">
      <formula>H273&lt;0</formula>
    </cfRule>
  </conditionalFormatting>
  <conditionalFormatting sqref="F297:F302 H297:H302">
    <cfRule type="expression" dxfId="1209" priority="44">
      <formula>F297&gt;0</formula>
    </cfRule>
    <cfRule type="expression" dxfId="1208" priority="45">
      <formula>F297&lt;0</formula>
    </cfRule>
  </conditionalFormatting>
  <conditionalFormatting sqref="F303 H303">
    <cfRule type="expression" dxfId="1207" priority="42">
      <formula>F303&gt;0</formula>
    </cfRule>
    <cfRule type="expression" dxfId="1206" priority="43">
      <formula>F303&lt;0</formula>
    </cfRule>
  </conditionalFormatting>
  <conditionalFormatting sqref="F304:F308 H304:H308">
    <cfRule type="expression" dxfId="1205" priority="40">
      <formula>F304&gt;0</formula>
    </cfRule>
    <cfRule type="expression" dxfId="1204" priority="41">
      <formula>F304&lt;0</formula>
    </cfRule>
  </conditionalFormatting>
  <conditionalFormatting sqref="F316:F331 H316:H331">
    <cfRule type="expression" dxfId="1203" priority="38">
      <formula>F316&gt;0</formula>
    </cfRule>
    <cfRule type="expression" dxfId="1202" priority="39">
      <formula>F316&lt;0</formula>
    </cfRule>
  </conditionalFormatting>
  <conditionalFormatting sqref="F309:F315">
    <cfRule type="expression" dxfId="1201" priority="36">
      <formula>F309&gt;0</formula>
    </cfRule>
    <cfRule type="expression" dxfId="1200" priority="37">
      <formula>F309&lt;0</formula>
    </cfRule>
  </conditionalFormatting>
  <conditionalFormatting sqref="H309:H315">
    <cfRule type="expression" dxfId="1199" priority="34">
      <formula>H309&gt;0</formula>
    </cfRule>
    <cfRule type="expression" dxfId="1198" priority="35">
      <formula>H309&lt;0</formula>
    </cfRule>
  </conditionalFormatting>
  <conditionalFormatting sqref="F332:F337 H332:H337">
    <cfRule type="expression" dxfId="1197" priority="32">
      <formula>F332&gt;0</formula>
    </cfRule>
    <cfRule type="expression" dxfId="1196" priority="33">
      <formula>F332&lt;0</formula>
    </cfRule>
  </conditionalFormatting>
  <conditionalFormatting sqref="F338 H338">
    <cfRule type="expression" dxfId="1195" priority="30">
      <formula>F338&gt;0</formula>
    </cfRule>
    <cfRule type="expression" dxfId="1194" priority="31">
      <formula>F338&lt;0</formula>
    </cfRule>
  </conditionalFormatting>
  <conditionalFormatting sqref="F339:F343 H339:H343">
    <cfRule type="expression" dxfId="1193" priority="28">
      <formula>F339&gt;0</formula>
    </cfRule>
    <cfRule type="expression" dxfId="1192" priority="29">
      <formula>F339&lt;0</formula>
    </cfRule>
  </conditionalFormatting>
  <conditionalFormatting sqref="F351:F366 H351:H366">
    <cfRule type="expression" dxfId="1191" priority="26">
      <formula>F351&gt;0</formula>
    </cfRule>
    <cfRule type="expression" dxfId="1190" priority="27">
      <formula>F351&lt;0</formula>
    </cfRule>
  </conditionalFormatting>
  <conditionalFormatting sqref="F344:F350">
    <cfRule type="expression" dxfId="1189" priority="24">
      <formula>F344&gt;0</formula>
    </cfRule>
    <cfRule type="expression" dxfId="1188" priority="25">
      <formula>F344&lt;0</formula>
    </cfRule>
  </conditionalFormatting>
  <conditionalFormatting sqref="H344:H350">
    <cfRule type="expression" dxfId="1187" priority="22">
      <formula>H344&gt;0</formula>
    </cfRule>
    <cfRule type="expression" dxfId="1186" priority="23">
      <formula>H344&lt;0</formula>
    </cfRule>
  </conditionalFormatting>
  <conditionalFormatting sqref="M395">
    <cfRule type="expression" dxfId="1185" priority="20">
      <formula>M395&gt;0</formula>
    </cfRule>
    <cfRule type="expression" dxfId="1184" priority="21">
      <formula>M395&lt;0</formula>
    </cfRule>
  </conditionalFormatting>
  <conditionalFormatting sqref="F83:F131 H83:H131">
    <cfRule type="expression" dxfId="1183" priority="18">
      <formula>F83&gt;0</formula>
    </cfRule>
    <cfRule type="expression" dxfId="1182" priority="19">
      <formula>F83&lt;0</formula>
    </cfRule>
  </conditionalFormatting>
  <conditionalFormatting sqref="F71:F82">
    <cfRule type="expression" dxfId="1181" priority="16">
      <formula>F71&gt;0</formula>
    </cfRule>
    <cfRule type="expression" dxfId="1180" priority="17">
      <formula>F71&lt;0</formula>
    </cfRule>
  </conditionalFormatting>
  <conditionalFormatting sqref="H71:H82">
    <cfRule type="expression" dxfId="1179" priority="14">
      <formula>H71&gt;0</formula>
    </cfRule>
    <cfRule type="expression" dxfId="1178" priority="15">
      <formula>H71&lt;0</formula>
    </cfRule>
  </conditionalFormatting>
  <conditionalFormatting sqref="F65:F70 H65:H70">
    <cfRule type="expression" dxfId="1177" priority="12">
      <formula>F65&gt;0</formula>
    </cfRule>
    <cfRule type="expression" dxfId="1176" priority="13">
      <formula>F65&lt;0</formula>
    </cfRule>
  </conditionalFormatting>
  <conditionalFormatting sqref="J67:K67">
    <cfRule type="expression" dxfId="1175" priority="10">
      <formula>J67&gt;0</formula>
    </cfRule>
    <cfRule type="expression" dxfId="1174" priority="11">
      <formula>J67&lt;0</formula>
    </cfRule>
  </conditionalFormatting>
  <conditionalFormatting sqref="J68:K74 K73:K131">
    <cfRule type="expression" dxfId="1173" priority="8">
      <formula>J68&gt;0</formula>
    </cfRule>
    <cfRule type="expression" dxfId="1172" priority="9">
      <formula>J68&lt;0</formula>
    </cfRule>
  </conditionalFormatting>
  <conditionalFormatting sqref="L67:L131">
    <cfRule type="expression" dxfId="1171" priority="4">
      <formula>L67&gt;0</formula>
    </cfRule>
    <cfRule type="expression" dxfId="1170" priority="5">
      <formula>L67&lt;0</formula>
    </cfRule>
  </conditionalFormatting>
  <conditionalFormatting sqref="Q10">
    <cfRule type="expression" dxfId="1169" priority="2">
      <formula>Q10&gt;0</formula>
    </cfRule>
    <cfRule type="expression" dxfId="116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26.41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42256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-4703.0200000000041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-6450.989999999998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-0.13244485031819864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29.051000000000002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28.786900000000003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28.522800000000004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28.258700000000001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27.994600000000002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27.730500000000003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27.4664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27.202300000000001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26.938200000000002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26.674099999999999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26.41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26.145900000000001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25.881799999999998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25.617699999999999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25.3536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25.089499999999997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24.825399999999998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24.561300000000003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24.2972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24.033100000000001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23.769000000000002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1">C84*(E84-D84)</f>
        <v>-33.800000000000097</v>
      </c>
      <c r="G84" s="373">
        <f t="shared" ref="G84:G97" si="82">D84*C84</f>
        <v>3591.7999999999997</v>
      </c>
      <c r="H84" s="374">
        <f t="shared" ref="H84:H97" si="83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1"/>
        <v>85.200000000000387</v>
      </c>
      <c r="G85" s="373">
        <f t="shared" si="82"/>
        <v>3591.7999999999997</v>
      </c>
      <c r="H85" s="374">
        <f t="shared" si="83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1"/>
        <v>-136.80000000000021</v>
      </c>
      <c r="G86" s="373">
        <f t="shared" si="82"/>
        <v>3591.7999999999997</v>
      </c>
      <c r="H86" s="374">
        <f t="shared" si="83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1"/>
        <v>-147.56000000000029</v>
      </c>
      <c r="G87" s="373">
        <f t="shared" si="82"/>
        <v>4959.3599999999997</v>
      </c>
      <c r="H87" s="374">
        <f t="shared" si="83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1"/>
        <v>-49.199999999999591</v>
      </c>
      <c r="G88" s="373">
        <f t="shared" si="82"/>
        <v>8408.4</v>
      </c>
      <c r="H88" s="374">
        <f t="shared" si="83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1"/>
        <v>109.60000000000036</v>
      </c>
      <c r="G89" s="373">
        <f t="shared" si="82"/>
        <v>6994.4000000000005</v>
      </c>
      <c r="H89" s="374">
        <f t="shared" si="83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1"/>
        <v>-6.4000000000007162</v>
      </c>
      <c r="G90" s="373">
        <f t="shared" si="82"/>
        <v>6994.4000000000005</v>
      </c>
      <c r="H90" s="374">
        <f t="shared" si="83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1"/>
        <v>166.71999999999912</v>
      </c>
      <c r="G91" s="373">
        <f t="shared" si="82"/>
        <v>5554.880000000001</v>
      </c>
      <c r="H91" s="374">
        <f t="shared" si="83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1"/>
        <v>218.88000000000034</v>
      </c>
      <c r="G92" s="373">
        <f t="shared" si="82"/>
        <v>5544.32</v>
      </c>
      <c r="H92" s="374">
        <f t="shared" si="83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1"/>
        <v>298.88000000000034</v>
      </c>
      <c r="G93" s="373">
        <f t="shared" si="82"/>
        <v>5544.32</v>
      </c>
      <c r="H93" s="374">
        <f t="shared" si="83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1"/>
        <v>363.18000000000006</v>
      </c>
      <c r="G94" s="373">
        <f t="shared" si="82"/>
        <v>1845.42</v>
      </c>
      <c r="H94" s="374">
        <f t="shared" si="83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1"/>
        <v>329.12000000000035</v>
      </c>
      <c r="G95" s="373">
        <f t="shared" si="82"/>
        <v>5384.48</v>
      </c>
      <c r="H95" s="374">
        <f t="shared" si="83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1"/>
        <v>169.60000000000036</v>
      </c>
      <c r="G96" s="373">
        <f t="shared" si="82"/>
        <v>5384</v>
      </c>
      <c r="H96" s="374">
        <f t="shared" si="83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1"/>
        <v>474.7199999999998</v>
      </c>
      <c r="G97" s="373">
        <f t="shared" si="82"/>
        <v>5384.48</v>
      </c>
      <c r="H97" s="374">
        <f t="shared" si="83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4">C98*(E98-D98)</f>
        <v>588.31999999999994</v>
      </c>
      <c r="G98" s="373">
        <f t="shared" ref="G98:G111" si="85">D98*C98</f>
        <v>5384.48</v>
      </c>
      <c r="H98" s="374">
        <f t="shared" ref="H98:H140" si="86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4"/>
        <v>673.12000000000012</v>
      </c>
      <c r="G99" s="373">
        <f t="shared" si="85"/>
        <v>5384.48</v>
      </c>
      <c r="H99" s="374">
        <f t="shared" si="86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4"/>
        <v>597.9200000000003</v>
      </c>
      <c r="G100" s="373">
        <f t="shared" si="85"/>
        <v>5384.48</v>
      </c>
      <c r="H100" s="374">
        <f t="shared" si="86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4"/>
        <v>489.12000000000035</v>
      </c>
      <c r="G101" s="373">
        <f t="shared" si="85"/>
        <v>5384.48</v>
      </c>
      <c r="H101" s="374">
        <f t="shared" si="86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4"/>
        <v>409.12000000000035</v>
      </c>
      <c r="G102" s="373">
        <f t="shared" si="85"/>
        <v>5384.48</v>
      </c>
      <c r="H102" s="374">
        <f t="shared" si="86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4"/>
        <v>439.52</v>
      </c>
      <c r="G103" s="373">
        <f t="shared" si="85"/>
        <v>5384.48</v>
      </c>
      <c r="H103" s="374">
        <f t="shared" si="86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4"/>
        <v>369.12000000000035</v>
      </c>
      <c r="G104" s="373">
        <f t="shared" si="85"/>
        <v>5384.48</v>
      </c>
      <c r="H104" s="374">
        <f t="shared" si="86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4"/>
        <v>341.92000000000007</v>
      </c>
      <c r="G105" s="373">
        <f t="shared" si="85"/>
        <v>5384.48</v>
      </c>
      <c r="H105" s="374">
        <f t="shared" si="86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4"/>
        <v>442.72000000000048</v>
      </c>
      <c r="G106" s="373">
        <f t="shared" si="85"/>
        <v>5384.48</v>
      </c>
      <c r="H106" s="374">
        <f t="shared" si="86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4"/>
        <v>90.619999999999621</v>
      </c>
      <c r="G107" s="373">
        <f t="shared" si="85"/>
        <v>7821.38</v>
      </c>
      <c r="H107" s="374">
        <f t="shared" si="86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4"/>
        <v>51.480000000000103</v>
      </c>
      <c r="G108" s="373">
        <f t="shared" si="85"/>
        <v>8837.92</v>
      </c>
      <c r="H108" s="374">
        <f t="shared" si="86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4"/>
        <v>-376.80000000000007</v>
      </c>
      <c r="G109" s="373">
        <f t="shared" si="85"/>
        <v>10159.799999999999</v>
      </c>
      <c r="H109" s="374">
        <f t="shared" si="86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4"/>
        <v>-388.00000000000239</v>
      </c>
      <c r="G110" s="373">
        <f t="shared" si="85"/>
        <v>13408.000000000002</v>
      </c>
      <c r="H110" s="374">
        <f t="shared" si="86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4"/>
        <v>-262.9400000000004</v>
      </c>
      <c r="G111" s="373">
        <f t="shared" si="85"/>
        <v>13354.939999999999</v>
      </c>
      <c r="H111" s="374">
        <f t="shared" si="86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4"/>
        <v>-514.93999999999858</v>
      </c>
      <c r="G112" s="373">
        <f t="shared" ref="G112:G117" si="87">D112*C112</f>
        <v>13354.939999999999</v>
      </c>
      <c r="H112" s="374">
        <f t="shared" si="86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4"/>
        <v>-582.93999999999892</v>
      </c>
      <c r="G113" s="373">
        <f t="shared" si="87"/>
        <v>16522.939999999999</v>
      </c>
      <c r="H113" s="374">
        <f t="shared" si="86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4"/>
        <v>-292.93999999999801</v>
      </c>
      <c r="G114" s="373">
        <f t="shared" si="87"/>
        <v>16522.939999999999</v>
      </c>
      <c r="H114" s="374">
        <f t="shared" si="86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4"/>
        <v>-217.93999999999869</v>
      </c>
      <c r="G115" s="373">
        <f t="shared" si="87"/>
        <v>16522.939999999999</v>
      </c>
      <c r="H115" s="374">
        <f t="shared" si="86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4"/>
        <v>-92.93999999999869</v>
      </c>
      <c r="G116" s="373">
        <f t="shared" si="87"/>
        <v>16522.939999999999</v>
      </c>
      <c r="H116" s="374">
        <f t="shared" si="86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4"/>
        <v>-397.93999999999841</v>
      </c>
      <c r="G117" s="373">
        <f t="shared" si="87"/>
        <v>16522.939999999999</v>
      </c>
      <c r="H117" s="374">
        <f t="shared" si="86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4"/>
        <v>-27.939999999997411</v>
      </c>
      <c r="G118" s="373">
        <f t="shared" ref="G118:G140" si="88">D118*C118</f>
        <v>16522.939999999999</v>
      </c>
      <c r="H118" s="374">
        <f t="shared" si="86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4"/>
        <v>-142.9399999999994</v>
      </c>
      <c r="G119" s="373">
        <f t="shared" si="88"/>
        <v>16522.939999999999</v>
      </c>
      <c r="H119" s="374">
        <f t="shared" si="86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4"/>
        <v>-357.93999999999926</v>
      </c>
      <c r="G120" s="373">
        <f t="shared" si="88"/>
        <v>16522.939999999999</v>
      </c>
      <c r="H120" s="374">
        <f t="shared" si="86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4"/>
        <v>-442.94000000000011</v>
      </c>
      <c r="G121" s="373">
        <f t="shared" si="88"/>
        <v>16522.939999999999</v>
      </c>
      <c r="H121" s="374">
        <f t="shared" si="86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4"/>
        <v>-542.93999999999801</v>
      </c>
      <c r="G122" s="373">
        <f t="shared" si="88"/>
        <v>16522.939999999999</v>
      </c>
      <c r="H122" s="374">
        <f t="shared" si="86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4"/>
        <v>-224.94000000000014</v>
      </c>
      <c r="G123" s="373">
        <f t="shared" si="88"/>
        <v>16474.939999999999</v>
      </c>
      <c r="H123" s="374">
        <f t="shared" si="86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4"/>
        <v>-139.93999999999929</v>
      </c>
      <c r="G124" s="373">
        <f t="shared" si="88"/>
        <v>16474.939999999999</v>
      </c>
      <c r="H124" s="374">
        <f t="shared" si="86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4"/>
        <v>-847.93799999999919</v>
      </c>
      <c r="G125" s="373">
        <f t="shared" si="88"/>
        <v>19639.937999999998</v>
      </c>
      <c r="H125" s="374">
        <f t="shared" si="86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4"/>
        <v>-833.93799999999771</v>
      </c>
      <c r="G126" s="373">
        <f t="shared" si="88"/>
        <v>22757.937999999998</v>
      </c>
      <c r="H126" s="374">
        <f t="shared" si="86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4"/>
        <v>-840.93799999999885</v>
      </c>
      <c r="G127" s="373">
        <f t="shared" si="88"/>
        <v>22757.937999999998</v>
      </c>
      <c r="H127" s="374">
        <f t="shared" si="86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4"/>
        <v>-700.9379999999968</v>
      </c>
      <c r="G128" s="373">
        <f t="shared" si="88"/>
        <v>22757.937999999998</v>
      </c>
      <c r="H128" s="374">
        <f t="shared" si="86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4"/>
        <v>-1125.9439999999984</v>
      </c>
      <c r="G129" s="373">
        <f t="shared" si="88"/>
        <v>25837.944</v>
      </c>
      <c r="H129" s="374">
        <f t="shared" si="86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4"/>
        <v>-1205.9439999999995</v>
      </c>
      <c r="G130" s="373">
        <f t="shared" si="88"/>
        <v>25837.944</v>
      </c>
      <c r="H130" s="374">
        <f t="shared" si="86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4"/>
        <v>-965.94399999999894</v>
      </c>
      <c r="G131" s="373">
        <f t="shared" si="88"/>
        <v>25837.944</v>
      </c>
      <c r="H131" s="374">
        <f t="shared" si="86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4"/>
        <v>-1477.9439999999995</v>
      </c>
      <c r="G132" s="373">
        <f t="shared" si="88"/>
        <v>25837.944</v>
      </c>
      <c r="H132" s="374">
        <f t="shared" si="86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4"/>
        <v>-1773.936000000002</v>
      </c>
      <c r="G133" s="373">
        <f t="shared" si="88"/>
        <v>28845.936000000002</v>
      </c>
      <c r="H133" s="374">
        <f t="shared" si="86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4"/>
        <v>-1935.9360000000017</v>
      </c>
      <c r="G134" s="373">
        <f t="shared" si="88"/>
        <v>28845.936000000002</v>
      </c>
      <c r="H134" s="374">
        <f t="shared" si="86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4"/>
        <v>-1989.9360000000006</v>
      </c>
      <c r="G135" s="373">
        <f t="shared" si="88"/>
        <v>28845.936000000002</v>
      </c>
      <c r="H135" s="374">
        <f t="shared" si="86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4"/>
        <v>-2133.9360000000006</v>
      </c>
      <c r="G136" s="373">
        <f t="shared" si="88"/>
        <v>28845.936000000002</v>
      </c>
      <c r="H136" s="374">
        <f t="shared" si="86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4"/>
        <v>-2505.9399999999991</v>
      </c>
      <c r="G137" s="373">
        <f t="shared" si="88"/>
        <v>31785.94</v>
      </c>
      <c r="H137" s="374">
        <f t="shared" si="86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4"/>
        <v>-2945.94</v>
      </c>
      <c r="G138" s="373">
        <f t="shared" si="88"/>
        <v>31785.94</v>
      </c>
      <c r="H138" s="374">
        <f t="shared" si="86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4"/>
        <v>-2415.9399999999991</v>
      </c>
      <c r="G139" s="373">
        <f t="shared" si="88"/>
        <v>31785.94</v>
      </c>
      <c r="H139" s="374">
        <f t="shared" si="86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4"/>
        <v>-2785.94</v>
      </c>
      <c r="G140" s="373">
        <f t="shared" si="88"/>
        <v>31785.94</v>
      </c>
      <c r="H140" s="374">
        <f t="shared" si="86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9">C141*(E141-D141)</f>
        <v>-1145.9399999999996</v>
      </c>
      <c r="G141" s="373">
        <f t="shared" ref="G141:G146" si="90">D141*C141</f>
        <v>31785.94</v>
      </c>
      <c r="H141" s="374">
        <f t="shared" ref="H141:H146" si="91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9"/>
        <v>-520.01099999999701</v>
      </c>
      <c r="G142" s="373">
        <f t="shared" si="90"/>
        <v>28654.010999999999</v>
      </c>
      <c r="H142" s="374">
        <f t="shared" si="91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9"/>
        <v>-783.99999999999886</v>
      </c>
      <c r="G143" s="373">
        <f t="shared" si="90"/>
        <v>31764</v>
      </c>
      <c r="H143" s="374">
        <f t="shared" si="91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9"/>
        <v>350.64000000000027</v>
      </c>
      <c r="G144" s="373">
        <f t="shared" si="90"/>
        <v>15759.359999999999</v>
      </c>
      <c r="H144" s="374">
        <f t="shared" si="91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9"/>
        <v>-398.86400000000037</v>
      </c>
      <c r="G145" s="373">
        <f t="shared" si="90"/>
        <v>25214.864000000001</v>
      </c>
      <c r="H145" s="374">
        <f t="shared" si="91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9"/>
        <v>1280.8600000000013</v>
      </c>
      <c r="G146" s="373">
        <f t="shared" si="90"/>
        <v>12271.14</v>
      </c>
      <c r="H146" s="374">
        <f t="shared" si="91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2">C147*(E147-D147)</f>
        <v>648.8599999999991</v>
      </c>
      <c r="G147" s="373">
        <f t="shared" ref="G147:G153" si="93">D147*C147</f>
        <v>12271.14</v>
      </c>
      <c r="H147" s="374">
        <f t="shared" ref="H147:H153" si="94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2"/>
        <v>1108.8599999999985</v>
      </c>
      <c r="G148" s="373">
        <f t="shared" si="93"/>
        <v>12211.14</v>
      </c>
      <c r="H148" s="374">
        <f t="shared" si="94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2"/>
        <v>1467.7889999999991</v>
      </c>
      <c r="G149" s="373">
        <f t="shared" si="93"/>
        <v>8789.2109999999993</v>
      </c>
      <c r="H149" s="374">
        <f t="shared" si="94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2"/>
        <v>1645.7100000000005</v>
      </c>
      <c r="G150" s="373">
        <f t="shared" si="93"/>
        <v>5310.29</v>
      </c>
      <c r="H150" s="374">
        <f t="shared" si="94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2"/>
        <v>1537.7099999999996</v>
      </c>
      <c r="G151" s="373">
        <f t="shared" si="93"/>
        <v>8728.2900000000009</v>
      </c>
      <c r="H151" s="374">
        <f t="shared" si="94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2"/>
        <v>1754.0499999999997</v>
      </c>
      <c r="G152" s="373">
        <f t="shared" si="93"/>
        <v>1717.95</v>
      </c>
      <c r="H152" s="374">
        <f t="shared" si="94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2"/>
        <v>1742.0399999999997</v>
      </c>
      <c r="G153" s="373">
        <f t="shared" si="93"/>
        <v>8673.9599999999991</v>
      </c>
      <c r="H153" s="374">
        <f t="shared" si="94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5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5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5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6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5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6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5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6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5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6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5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6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5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6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5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6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5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6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5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6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5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6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5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6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5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6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5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6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5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6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5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6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5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6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5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5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5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7" priority="63">
      <formula>F88&gt;0</formula>
    </cfRule>
    <cfRule type="expression" dxfId="1166" priority="64">
      <formula>F88&lt;0</formula>
    </cfRule>
  </conditionalFormatting>
  <conditionalFormatting sqref="F93:F106 F109:F153 F156:F157">
    <cfRule type="expression" dxfId="1165" priority="59">
      <formula>F93&gt;0</formula>
    </cfRule>
    <cfRule type="expression" dxfId="1164" priority="60">
      <formula>F93&lt;0</formula>
    </cfRule>
  </conditionalFormatting>
  <conditionalFormatting sqref="F93:F106 F109:F153 F156:F157">
    <cfRule type="expression" dxfId="1163" priority="61">
      <formula>F93&gt;0</formula>
    </cfRule>
    <cfRule type="expression" dxfId="1162" priority="62">
      <formula>F93&lt;0</formula>
    </cfRule>
  </conditionalFormatting>
  <conditionalFormatting sqref="H88:H106 H109:H153 H156:H157">
    <cfRule type="expression" dxfId="1161" priority="57">
      <formula>H88&gt;0</formula>
    </cfRule>
    <cfRule type="expression" dxfId="1160" priority="58">
      <formula>H88&lt;0</formula>
    </cfRule>
  </conditionalFormatting>
  <conditionalFormatting sqref="F84:F87">
    <cfRule type="expression" dxfId="1159" priority="51">
      <formula>F84&gt;0</formula>
    </cfRule>
    <cfRule type="expression" dxfId="1158" priority="52">
      <formula>F84&lt;0</formula>
    </cfRule>
  </conditionalFormatting>
  <conditionalFormatting sqref="H84:H87">
    <cfRule type="expression" dxfId="1157" priority="49">
      <formula>H84&gt;0</formula>
    </cfRule>
    <cfRule type="expression" dxfId="1156" priority="50">
      <formula>H84&lt;0</formula>
    </cfRule>
  </conditionalFormatting>
  <conditionalFormatting sqref="Q8">
    <cfRule type="expression" dxfId="1155" priority="45">
      <formula>Q8&gt;0</formula>
    </cfRule>
    <cfRule type="expression" dxfId="1154" priority="46">
      <formula>Q8&lt;0</formula>
    </cfRule>
  </conditionalFormatting>
  <conditionalFormatting sqref="Q7">
    <cfRule type="expression" dxfId="1153" priority="47">
      <formula>Q7&gt;0</formula>
    </cfRule>
    <cfRule type="expression" dxfId="1152" priority="48">
      <formula>Q7&lt;0</formula>
    </cfRule>
  </conditionalFormatting>
  <conditionalFormatting sqref="F107">
    <cfRule type="expression" dxfId="1151" priority="41">
      <formula>F107&gt;0</formula>
    </cfRule>
    <cfRule type="expression" dxfId="1150" priority="42">
      <formula>F107&lt;0</formula>
    </cfRule>
  </conditionalFormatting>
  <conditionalFormatting sqref="F107">
    <cfRule type="expression" dxfId="1149" priority="43">
      <formula>F107&gt;0</formula>
    </cfRule>
    <cfRule type="expression" dxfId="1148" priority="44">
      <formula>F107&lt;0</formula>
    </cfRule>
  </conditionalFormatting>
  <conditionalFormatting sqref="H107">
    <cfRule type="expression" dxfId="1147" priority="39">
      <formula>H107&gt;0</formula>
    </cfRule>
    <cfRule type="expression" dxfId="1146" priority="40">
      <formula>H107&lt;0</formula>
    </cfRule>
  </conditionalFormatting>
  <conditionalFormatting sqref="F108">
    <cfRule type="expression" dxfId="1145" priority="35">
      <formula>F108&gt;0</formula>
    </cfRule>
    <cfRule type="expression" dxfId="1144" priority="36">
      <formula>F108&lt;0</formula>
    </cfRule>
  </conditionalFormatting>
  <conditionalFormatting sqref="F108">
    <cfRule type="expression" dxfId="1143" priority="37">
      <formula>F108&gt;0</formula>
    </cfRule>
    <cfRule type="expression" dxfId="1142" priority="38">
      <formula>F108&lt;0</formula>
    </cfRule>
  </conditionalFormatting>
  <conditionalFormatting sqref="H108">
    <cfRule type="expression" dxfId="1141" priority="33">
      <formula>H108&gt;0</formula>
    </cfRule>
    <cfRule type="expression" dxfId="1140" priority="34">
      <formula>H108&lt;0</formula>
    </cfRule>
  </conditionalFormatting>
  <conditionalFormatting sqref="F154:F155">
    <cfRule type="expression" dxfId="1139" priority="29">
      <formula>F154&gt;0</formula>
    </cfRule>
    <cfRule type="expression" dxfId="1138" priority="30">
      <formula>F154&lt;0</formula>
    </cfRule>
  </conditionalFormatting>
  <conditionalFormatting sqref="F154:F155">
    <cfRule type="expression" dxfId="1137" priority="31">
      <formula>F154&gt;0</formula>
    </cfRule>
    <cfRule type="expression" dxfId="1136" priority="32">
      <formula>F154&lt;0</formula>
    </cfRule>
  </conditionalFormatting>
  <conditionalFormatting sqref="H154:H155">
    <cfRule type="expression" dxfId="1135" priority="27">
      <formula>H154&gt;0</formula>
    </cfRule>
    <cfRule type="expression" dxfId="1134" priority="28">
      <formula>H154&lt;0</formula>
    </cfRule>
  </conditionalFormatting>
  <conditionalFormatting sqref="F35:F50">
    <cfRule type="expression" dxfId="1133" priority="25">
      <formula>F35&gt;0</formula>
    </cfRule>
    <cfRule type="expression" dxfId="1132" priority="26">
      <formula>F35&lt;0</formula>
    </cfRule>
  </conditionalFormatting>
  <conditionalFormatting sqref="H35:H50">
    <cfRule type="expression" dxfId="1131" priority="23">
      <formula>H35&gt;0</formula>
    </cfRule>
    <cfRule type="expression" dxfId="1130" priority="24">
      <formula>H35&lt;0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45:K45">
    <cfRule type="expression" dxfId="1127" priority="19">
      <formula>J45&gt;0</formula>
    </cfRule>
    <cfRule type="expression" dxfId="1126" priority="20">
      <formula>J45&lt;0</formula>
    </cfRule>
  </conditionalFormatting>
  <conditionalFormatting sqref="K46">
    <cfRule type="expression" dxfId="1125" priority="17">
      <formula>K46&gt;0</formula>
    </cfRule>
    <cfRule type="expression" dxfId="1124" priority="18">
      <formula>K46&lt;0</formula>
    </cfRule>
  </conditionalFormatting>
  <conditionalFormatting sqref="K47:K60 K65:K76">
    <cfRule type="expression" dxfId="1123" priority="15">
      <formula>K47&gt;0</formula>
    </cfRule>
    <cfRule type="expression" dxfId="1122" priority="16">
      <formula>K47&lt;0</formula>
    </cfRule>
  </conditionalFormatting>
  <conditionalFormatting sqref="F52:F60">
    <cfRule type="expression" dxfId="1121" priority="13">
      <formula>F52&gt;0</formula>
    </cfRule>
    <cfRule type="expression" dxfId="1120" priority="14">
      <formula>F52&lt;0</formula>
    </cfRule>
  </conditionalFormatting>
  <conditionalFormatting sqref="H52:H60">
    <cfRule type="expression" dxfId="1119" priority="11">
      <formula>H52&gt;0</formula>
    </cfRule>
    <cfRule type="expression" dxfId="1118" priority="12">
      <formula>H52&lt;0</formula>
    </cfRule>
  </conditionalFormatting>
  <conditionalFormatting sqref="R4">
    <cfRule type="expression" dxfId="1117" priority="9">
      <formula>R4&gt;0</formula>
    </cfRule>
    <cfRule type="expression" dxfId="1116" priority="10">
      <formula>R4&lt;0</formula>
    </cfRule>
  </conditionalFormatting>
  <conditionalFormatting sqref="Q9">
    <cfRule type="expression" dxfId="1115" priority="7">
      <formula>Q9&gt;0</formula>
    </cfRule>
    <cfRule type="expression" dxfId="1114" priority="8">
      <formula>Q9&lt;0</formula>
    </cfRule>
  </conditionalFormatting>
  <conditionalFormatting sqref="K61:K64">
    <cfRule type="expression" dxfId="1113" priority="5">
      <formula>K61&gt;0</formula>
    </cfRule>
    <cfRule type="expression" dxfId="1112" priority="6">
      <formula>K61&lt;0</formula>
    </cfRule>
  </conditionalFormatting>
  <conditionalFormatting sqref="F61:F68">
    <cfRule type="expression" dxfId="1111" priority="3">
      <formula>F61&gt;0</formula>
    </cfRule>
    <cfRule type="expression" dxfId="1110" priority="4">
      <formula>F61&lt;0</formula>
    </cfRule>
  </conditionalFormatting>
  <conditionalFormatting sqref="H61:H68">
    <cfRule type="expression" dxfId="1109" priority="1">
      <formula>H61&gt;0</formula>
    </cfRule>
    <cfRule type="expression" dxfId="110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7" priority="31">
      <formula>Q7&gt;0</formula>
    </cfRule>
    <cfRule type="expression" dxfId="1106" priority="32">
      <formula>Q7&lt;0</formula>
    </cfRule>
  </conditionalFormatting>
  <conditionalFormatting sqref="Q8">
    <cfRule type="expression" dxfId="1105" priority="29">
      <formula>Q8&gt;0</formula>
    </cfRule>
    <cfRule type="expression" dxfId="1104" priority="30">
      <formula>Q8&lt;0</formula>
    </cfRule>
  </conditionalFormatting>
  <conditionalFormatting sqref="F62:F65">
    <cfRule type="expression" dxfId="1103" priority="21">
      <formula>F62&gt;0</formula>
    </cfRule>
    <cfRule type="expression" dxfId="1102" priority="22">
      <formula>F62&lt;0</formula>
    </cfRule>
  </conditionalFormatting>
  <conditionalFormatting sqref="F66:F74 F78:F98 F102:F106">
    <cfRule type="expression" dxfId="1101" priority="17">
      <formula>F66&gt;0</formula>
    </cfRule>
    <cfRule type="expression" dxfId="1100" priority="18">
      <formula>F66&lt;0</formula>
    </cfRule>
  </conditionalFormatting>
  <conditionalFormatting sqref="F66:F74 F78:F98 F102:F106">
    <cfRule type="expression" dxfId="1099" priority="19">
      <formula>F66&gt;0</formula>
    </cfRule>
    <cfRule type="expression" dxfId="1098" priority="20">
      <formula>F66&lt;0</formula>
    </cfRule>
  </conditionalFormatting>
  <conditionalFormatting sqref="H62:H74 H78:H98 H102:H106">
    <cfRule type="expression" dxfId="1097" priority="15">
      <formula>H62&gt;0</formula>
    </cfRule>
    <cfRule type="expression" dxfId="1096" priority="16">
      <formula>H62&lt;0</formula>
    </cfRule>
  </conditionalFormatting>
  <conditionalFormatting sqref="F57:F61">
    <cfRule type="expression" dxfId="1095" priority="13">
      <formula>F57&gt;0</formula>
    </cfRule>
    <cfRule type="expression" dxfId="1094" priority="14">
      <formula>F57&lt;0</formula>
    </cfRule>
  </conditionalFormatting>
  <conditionalFormatting sqref="H57:H61">
    <cfRule type="expression" dxfId="1093" priority="11">
      <formula>H57&gt;0</formula>
    </cfRule>
    <cfRule type="expression" dxfId="1092" priority="12">
      <formula>H57&lt;0</formula>
    </cfRule>
  </conditionalFormatting>
  <conditionalFormatting sqref="F75:F77">
    <cfRule type="expression" dxfId="1091" priority="7">
      <formula>F75&gt;0</formula>
    </cfRule>
    <cfRule type="expression" dxfId="1090" priority="8">
      <formula>F75&lt;0</formula>
    </cfRule>
  </conditionalFormatting>
  <conditionalFormatting sqref="F75:F77">
    <cfRule type="expression" dxfId="1089" priority="9">
      <formula>F75&gt;0</formula>
    </cfRule>
    <cfRule type="expression" dxfId="1088" priority="10">
      <formula>F75&lt;0</formula>
    </cfRule>
  </conditionalFormatting>
  <conditionalFormatting sqref="H75:H77">
    <cfRule type="expression" dxfId="1087" priority="5">
      <formula>H75&gt;0</formula>
    </cfRule>
    <cfRule type="expression" dxfId="1086" priority="6">
      <formula>H75&lt;0</formula>
    </cfRule>
  </conditionalFormatting>
  <conditionalFormatting sqref="F22:F30">
    <cfRule type="expression" dxfId="1085" priority="3">
      <formula>F22&gt;0</formula>
    </cfRule>
    <cfRule type="expression" dxfId="1084" priority="4">
      <formula>F22&lt;0</formula>
    </cfRule>
  </conditionalFormatting>
  <conditionalFormatting sqref="F99:F101">
    <cfRule type="expression" dxfId="1083" priority="1">
      <formula>F99&gt;0</formula>
    </cfRule>
    <cfRule type="expression" dxfId="10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81" priority="19">
      <formula>F25&gt;0</formula>
    </cfRule>
    <cfRule type="expression" dxfId="1080" priority="20">
      <formula>F25&lt;0</formula>
    </cfRule>
  </conditionalFormatting>
  <conditionalFormatting sqref="Q7">
    <cfRule type="expression" dxfId="1079" priority="17">
      <formula>Q7&gt;0</formula>
    </cfRule>
    <cfRule type="expression" dxfId="1078" priority="18">
      <formula>Q7&lt;0</formula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M74">
    <cfRule type="expression" dxfId="1075" priority="9">
      <formula>M74&gt;0</formula>
    </cfRule>
    <cfRule type="expression" dxfId="1074" priority="10">
      <formula>M74&lt;0</formula>
    </cfRule>
  </conditionalFormatting>
  <conditionalFormatting sqref="F113:F149 H113:H149">
    <cfRule type="expression" dxfId="1073" priority="7">
      <formula>F113&gt;0</formula>
    </cfRule>
    <cfRule type="expression" dxfId="1072" priority="8">
      <formula>F113&lt;0</formula>
    </cfRule>
  </conditionalFormatting>
  <conditionalFormatting sqref="F105:F112">
    <cfRule type="expression" dxfId="1071" priority="5">
      <formula>F105&gt;0</formula>
    </cfRule>
    <cfRule type="expression" dxfId="1070" priority="6">
      <formula>F105&lt;0</formula>
    </cfRule>
  </conditionalFormatting>
  <conditionalFormatting sqref="H105:H112">
    <cfRule type="expression" dxfId="1069" priority="3">
      <formula>H105&gt;0</formula>
    </cfRule>
    <cfRule type="expression" dxfId="1068" priority="4">
      <formula>H105&lt;0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223.14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6694.2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1239.3699999999999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1014.5999999999995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0.17863934079864768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245.45400000000001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243.2226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240.99119999999999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238.75980000000001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236.5284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234.297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232.06559999999999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229.83419999999998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227.6028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225.37139999999999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223.14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220.90859999999998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218.67719999999997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216.44579999999999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214.21439999999998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211.98299999999998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209.75159999999997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207.52019999999999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205.28880000000001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203.0574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200.82599999999999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5" priority="35">
      <formula>F47&gt;0</formula>
    </cfRule>
    <cfRule type="expression" dxfId="1064" priority="36">
      <formula>F47&lt;0</formula>
    </cfRule>
  </conditionalFormatting>
  <conditionalFormatting sqref="Q7">
    <cfRule type="expression" dxfId="1063" priority="33">
      <formula>Q7&gt;0</formula>
    </cfRule>
    <cfRule type="expression" dxfId="1062" priority="34">
      <formula>Q7&lt;0</formula>
    </cfRule>
  </conditionalFormatting>
  <conditionalFormatting sqref="Q8">
    <cfRule type="expression" dxfId="1061" priority="31">
      <formula>Q8&gt;0</formula>
    </cfRule>
    <cfRule type="expression" dxfId="1060" priority="32">
      <formula>Q8&lt;0</formula>
    </cfRule>
  </conditionalFormatting>
  <conditionalFormatting sqref="F27:F46">
    <cfRule type="expression" dxfId="1059" priority="29">
      <formula>F27&gt;0</formula>
    </cfRule>
    <cfRule type="expression" dxfId="1058" priority="30">
      <formula>F27&lt;0</formula>
    </cfRule>
  </conditionalFormatting>
  <conditionalFormatting sqref="H27:H46">
    <cfRule type="expression" dxfId="1057" priority="27">
      <formula>H27&gt;0</formula>
    </cfRule>
    <cfRule type="expression" dxfId="1056" priority="28">
      <formula>H27&lt;0</formula>
    </cfRule>
  </conditionalFormatting>
  <conditionalFormatting sqref="Q10">
    <cfRule type="expression" dxfId="1055" priority="21">
      <formula>Q10&gt;0</formula>
    </cfRule>
    <cfRule type="expression" dxfId="1054" priority="22">
      <formula>Q10&lt;0</formula>
    </cfRule>
  </conditionalFormatting>
  <conditionalFormatting sqref="J25:J38">
    <cfRule type="expression" dxfId="1053" priority="19">
      <formula>J25&gt;0</formula>
    </cfRule>
    <cfRule type="expression" dxfId="1052" priority="20">
      <formula>J25&lt;0</formula>
    </cfRule>
  </conditionalFormatting>
  <conditionalFormatting sqref="K25:K38">
    <cfRule type="expression" dxfId="1051" priority="17">
      <formula>K25&gt;0</formula>
    </cfRule>
    <cfRule type="expression" dxfId="1050" priority="18">
      <formula>K25&lt;0</formula>
    </cfRule>
  </conditionalFormatting>
  <conditionalFormatting sqref="L25:L38">
    <cfRule type="expression" dxfId="1049" priority="15">
      <formula>L25&gt;0</formula>
    </cfRule>
    <cfRule type="expression" dxfId="1048" priority="16">
      <formula>L25&lt;0</formula>
    </cfRule>
  </conditionalFormatting>
  <conditionalFormatting sqref="F89:F110">
    <cfRule type="expression" dxfId="1047" priority="13">
      <formula>F89&gt;0</formula>
    </cfRule>
    <cfRule type="expression" dxfId="1046" priority="14">
      <formula>F89&lt;0</formula>
    </cfRule>
  </conditionalFormatting>
  <conditionalFormatting sqref="H89:H110">
    <cfRule type="expression" dxfId="1045" priority="11">
      <formula>H89&gt;0</formula>
    </cfRule>
    <cfRule type="expression" dxfId="1044" priority="12">
      <formula>H89&lt;0</formula>
    </cfRule>
  </conditionalFormatting>
  <conditionalFormatting sqref="J89:J102">
    <cfRule type="expression" dxfId="1043" priority="9">
      <formula>J89&gt;0</formula>
    </cfRule>
    <cfRule type="expression" dxfId="1042" priority="10">
      <formula>J89&lt;0</formula>
    </cfRule>
  </conditionalFormatting>
  <conditionalFormatting sqref="K89:K102">
    <cfRule type="expression" dxfId="1041" priority="7">
      <formula>K89&gt;0</formula>
    </cfRule>
    <cfRule type="expression" dxfId="1040" priority="8">
      <formula>K89&lt;0</formula>
    </cfRule>
  </conditionalFormatting>
  <conditionalFormatting sqref="L89:L102">
    <cfRule type="expression" dxfId="1039" priority="5">
      <formula>L89&gt;0</formula>
    </cfRule>
    <cfRule type="expression" dxfId="1038" priority="6">
      <formula>L89&lt;0</formula>
    </cfRule>
  </conditionalFormatting>
  <conditionalFormatting sqref="F25:F26">
    <cfRule type="expression" dxfId="1037" priority="3">
      <formula>F25&gt;0</formula>
    </cfRule>
    <cfRule type="expression" dxfId="1036" priority="4">
      <formula>F25&lt;0</formula>
    </cfRule>
  </conditionalFormatting>
  <conditionalFormatting sqref="H25:H26">
    <cfRule type="expression" dxfId="1035" priority="1">
      <formula>H25&gt;0</formula>
    </cfRule>
    <cfRule type="expression" dxfId="10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97.5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9750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-30.179999999998472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-30.179999999998472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-3.08583277608372E-3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107.25000000000001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106.27500000000001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105.30000000000001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104.325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103.35000000000001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102.375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101.4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100.425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99.45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98.474999999999994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97.5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96.525000000000006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95.55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94.575000000000003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93.6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92.625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91.649999999999991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90.675000000000011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89.7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88.725000000000009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87.75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33" priority="23">
      <formula>F56&gt;0</formula>
    </cfRule>
    <cfRule type="expression" dxfId="1032" priority="24">
      <formula>F56&lt;0</formula>
    </cfRule>
  </conditionalFormatting>
  <conditionalFormatting sqref="Q7">
    <cfRule type="expression" dxfId="1031" priority="21">
      <formula>Q7&gt;0</formula>
    </cfRule>
    <cfRule type="expression" dxfId="1030" priority="22">
      <formula>Q7&lt;0</formula>
    </cfRule>
  </conditionalFormatting>
  <conditionalFormatting sqref="Q8">
    <cfRule type="expression" dxfId="1029" priority="19">
      <formula>Q8&gt;0</formula>
    </cfRule>
    <cfRule type="expression" dxfId="1028" priority="20">
      <formula>Q8&lt;0</formula>
    </cfRule>
  </conditionalFormatting>
  <conditionalFormatting sqref="F25:F55">
    <cfRule type="expression" dxfId="1027" priority="17">
      <formula>F25&gt;0</formula>
    </cfRule>
    <cfRule type="expression" dxfId="1026" priority="18">
      <formula>F25&lt;0</formula>
    </cfRule>
  </conditionalFormatting>
  <conditionalFormatting sqref="H25:H55">
    <cfRule type="expression" dxfId="1025" priority="15">
      <formula>H25&gt;0</formula>
    </cfRule>
    <cfRule type="expression" dxfId="1024" priority="16">
      <formula>H25&lt;0</formula>
    </cfRule>
  </conditionalFormatting>
  <conditionalFormatting sqref="F89:F110">
    <cfRule type="expression" dxfId="1023" priority="13">
      <formula>F89&gt;0</formula>
    </cfRule>
    <cfRule type="expression" dxfId="1022" priority="14">
      <formula>F89&lt;0</formula>
    </cfRule>
  </conditionalFormatting>
  <conditionalFormatting sqref="H89:H110">
    <cfRule type="expression" dxfId="1021" priority="11">
      <formula>H89&gt;0</formula>
    </cfRule>
    <cfRule type="expression" dxfId="1020" priority="12">
      <formula>H89&lt;0</formula>
    </cfRule>
  </conditionalFormatting>
  <conditionalFormatting sqref="Q10">
    <cfRule type="expression" dxfId="1019" priority="9">
      <formula>Q10&gt;0</formula>
    </cfRule>
    <cfRule type="expression" dxfId="1018" priority="10">
      <formula>Q10&lt;0</formula>
    </cfRule>
  </conditionalFormatting>
  <conditionalFormatting sqref="J25:J38">
    <cfRule type="expression" dxfId="1017" priority="7">
      <formula>J25&gt;0</formula>
    </cfRule>
    <cfRule type="expression" dxfId="1016" priority="8">
      <formula>J25&lt;0</formula>
    </cfRule>
  </conditionalFormatting>
  <conditionalFormatting sqref="K25:K38">
    <cfRule type="expression" dxfId="1015" priority="5">
      <formula>K25&gt;0</formula>
    </cfRule>
    <cfRule type="expression" dxfId="1014" priority="6">
      <formula>K25&lt;0</formula>
    </cfRule>
  </conditionalFormatting>
  <conditionalFormatting sqref="L25:L34">
    <cfRule type="expression" dxfId="1013" priority="3">
      <formula>L25&gt;0</formula>
    </cfRule>
    <cfRule type="expression" dxfId="1012" priority="4">
      <formula>L25&lt;0</formula>
    </cfRule>
  </conditionalFormatting>
  <conditionalFormatting sqref="J43">
    <cfRule type="expression" dxfId="1011" priority="1">
      <formula>J43&gt;0</formula>
    </cfRule>
    <cfRule type="expression" dxfId="101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187.22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3744.4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906.32000000000062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763.29000000000042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0.25604221246448489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2.670654844567888E-3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205.94200000000001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204.06980000000001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202.19760000000002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200.3254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198.45320000000001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196.58100000000002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194.7088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192.8366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190.96440000000001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189.09219999999999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187.22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185.34780000000001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183.47559999999999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181.60339999999999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179.7312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177.85899999999998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175.98679999999999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174.1146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172.2424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170.37020000000001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168.49799999999999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9" priority="22">
      <formula>F47&gt;0</formula>
    </cfRule>
    <cfRule type="expression" dxfId="1008" priority="23">
      <formula>F47&lt;0</formula>
    </cfRule>
  </conditionalFormatting>
  <conditionalFormatting sqref="Q7">
    <cfRule type="expression" dxfId="1007" priority="20">
      <formula>Q7&gt;0</formula>
    </cfRule>
    <cfRule type="expression" dxfId="1006" priority="21">
      <formula>Q7&lt;0</formula>
    </cfRule>
  </conditionalFormatting>
  <conditionalFormatting sqref="Q8">
    <cfRule type="expression" dxfId="1005" priority="18">
      <formula>Q8&gt;0</formula>
    </cfRule>
    <cfRule type="expression" dxfId="1004" priority="19">
      <formula>Q8&lt;0</formula>
    </cfRule>
  </conditionalFormatting>
  <conditionalFormatting sqref="F25:F46">
    <cfRule type="expression" dxfId="1003" priority="16">
      <formula>F25&gt;0</formula>
    </cfRule>
    <cfRule type="expression" dxfId="1002" priority="17">
      <formula>F25&lt;0</formula>
    </cfRule>
  </conditionalFormatting>
  <conditionalFormatting sqref="H25:H46">
    <cfRule type="expression" dxfId="1001" priority="14">
      <formula>H25&gt;0</formula>
    </cfRule>
    <cfRule type="expression" dxfId="1000" priority="15">
      <formula>H25&lt;0</formula>
    </cfRule>
  </conditionalFormatting>
  <conditionalFormatting sqref="F89:F110">
    <cfRule type="expression" dxfId="999" priority="12">
      <formula>F89&gt;0</formula>
    </cfRule>
    <cfRule type="expression" dxfId="998" priority="13">
      <formula>F89&lt;0</formula>
    </cfRule>
  </conditionalFormatting>
  <conditionalFormatting sqref="H89:H110">
    <cfRule type="expression" dxfId="997" priority="10">
      <formula>H89&gt;0</formula>
    </cfRule>
    <cfRule type="expression" dxfId="996" priority="11">
      <formula>H89&lt;0</formula>
    </cfRule>
  </conditionalFormatting>
  <conditionalFormatting sqref="Q10">
    <cfRule type="expression" dxfId="995" priority="8">
      <formula>Q10&gt;0</formula>
    </cfRule>
    <cfRule type="expression" dxfId="994" priority="9">
      <formula>Q10&lt;0</formula>
    </cfRule>
  </conditionalFormatting>
  <conditionalFormatting sqref="J25:J38">
    <cfRule type="expression" dxfId="993" priority="6">
      <formula>J25&gt;0</formula>
    </cfRule>
    <cfRule type="expression" dxfId="992" priority="7">
      <formula>J25&lt;0</formula>
    </cfRule>
  </conditionalFormatting>
  <conditionalFormatting sqref="K25:K38">
    <cfRule type="expression" dxfId="991" priority="4">
      <formula>K25&gt;0</formula>
    </cfRule>
    <cfRule type="expression" dxfId="990" priority="5">
      <formula>K25&lt;0</formula>
    </cfRule>
  </conditionalFormatting>
  <conditionalFormatting sqref="L25:L38">
    <cfRule type="expression" dxfId="989" priority="2">
      <formula>L25&gt;0</formula>
    </cfRule>
    <cfRule type="expression" dxfId="988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7" priority="74">
      <formula>F12&gt;0</formula>
    </cfRule>
    <cfRule type="expression" dxfId="9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5" priority="67">
      <formula>F124&gt;0</formula>
    </cfRule>
    <cfRule type="expression" dxfId="984" priority="68">
      <formula>F124&lt;0</formula>
    </cfRule>
  </conditionalFormatting>
  <conditionalFormatting sqref="H124:H130">
    <cfRule type="expression" dxfId="983" priority="55">
      <formula>H124&gt;0</formula>
    </cfRule>
    <cfRule type="expression" dxfId="982" priority="56">
      <formula>H124&lt;0</formula>
    </cfRule>
  </conditionalFormatting>
  <conditionalFormatting sqref="H131">
    <cfRule type="expression" dxfId="981" priority="53">
      <formula>H131&gt;0</formula>
    </cfRule>
    <cfRule type="expression" dxfId="980" priority="54">
      <formula>H131&lt;0</formula>
    </cfRule>
  </conditionalFormatting>
  <conditionalFormatting sqref="H132">
    <cfRule type="expression" dxfId="979" priority="51">
      <formula>H132&gt;0</formula>
    </cfRule>
    <cfRule type="expression" dxfId="978" priority="52">
      <formula>H132&lt;0</formula>
    </cfRule>
  </conditionalFormatting>
  <conditionalFormatting sqref="H133:H135">
    <cfRule type="expression" dxfId="977" priority="49">
      <formula>H133&gt;0</formula>
    </cfRule>
    <cfRule type="expression" dxfId="976" priority="50">
      <formula>H133&lt;0</formula>
    </cfRule>
  </conditionalFormatting>
  <conditionalFormatting sqref="H136">
    <cfRule type="expression" dxfId="975" priority="45">
      <formula>H136&gt;0</formula>
    </cfRule>
    <cfRule type="expression" dxfId="974" priority="46">
      <formula>H136&lt;0</formula>
    </cfRule>
  </conditionalFormatting>
  <conditionalFormatting sqref="Q7">
    <cfRule type="expression" dxfId="973" priority="39">
      <formula>Q7&gt;0</formula>
    </cfRule>
    <cfRule type="expression" dxfId="972" priority="40">
      <formula>Q7&lt;0</formula>
    </cfRule>
  </conditionalFormatting>
  <conditionalFormatting sqref="Q8">
    <cfRule type="expression" dxfId="971" priority="37">
      <formula>Q8&gt;0</formula>
    </cfRule>
    <cfRule type="expression" dxfId="970" priority="38">
      <formula>Q8&lt;0</formula>
    </cfRule>
  </conditionalFormatting>
  <conditionalFormatting sqref="F167:F178 H167:H178">
    <cfRule type="expression" dxfId="969" priority="35">
      <formula>F167&gt;0</formula>
    </cfRule>
    <cfRule type="expression" dxfId="968" priority="36">
      <formula>F167&lt;0</formula>
    </cfRule>
  </conditionalFormatting>
  <conditionalFormatting sqref="F183:F197 H183:H197">
    <cfRule type="expression" dxfId="967" priority="33">
      <formula>F183&gt;0</formula>
    </cfRule>
    <cfRule type="expression" dxfId="966" priority="34">
      <formula>F183&lt;0</formula>
    </cfRule>
  </conditionalFormatting>
  <conditionalFormatting sqref="F198:F206 H198:H206">
    <cfRule type="expression" dxfId="965" priority="31">
      <formula>F198&gt;0</formula>
    </cfRule>
    <cfRule type="expression" dxfId="964" priority="32">
      <formula>F198&lt;0</formula>
    </cfRule>
  </conditionalFormatting>
  <conditionalFormatting sqref="F141:F147 H141:H147">
    <cfRule type="expression" dxfId="963" priority="29">
      <formula>F141&gt;0</formula>
    </cfRule>
    <cfRule type="expression" dxfId="962" priority="30">
      <formula>F141&lt;0</formula>
    </cfRule>
  </conditionalFormatting>
  <conditionalFormatting sqref="H149:H152 F149:F152">
    <cfRule type="expression" dxfId="961" priority="27">
      <formula>F149&gt;0</formula>
    </cfRule>
    <cfRule type="expression" dxfId="960" priority="28">
      <formula>F149&lt;0</formula>
    </cfRule>
  </conditionalFormatting>
  <conditionalFormatting sqref="F226 H215:H218 H257:H260 F257:F260 H226 H231:H233 F231:F233 F235:F244 H235:H244">
    <cfRule type="expression" dxfId="959" priority="25">
      <formula>F215&gt;0</formula>
    </cfRule>
    <cfRule type="expression" dxfId="958" priority="26">
      <formula>F215&lt;0</formula>
    </cfRule>
  </conditionalFormatting>
  <conditionalFormatting sqref="F207:F218">
    <cfRule type="expression" dxfId="957" priority="23">
      <formula>F207&gt;0</formula>
    </cfRule>
    <cfRule type="expression" dxfId="956" priority="24">
      <formula>F207&lt;0</formula>
    </cfRule>
  </conditionalFormatting>
  <conditionalFormatting sqref="H207:H208">
    <cfRule type="expression" dxfId="955" priority="21">
      <formula>H207&gt;0</formula>
    </cfRule>
    <cfRule type="expression" dxfId="954" priority="22">
      <formula>H207&lt;0</formula>
    </cfRule>
  </conditionalFormatting>
  <conditionalFormatting sqref="H209">
    <cfRule type="expression" dxfId="953" priority="19">
      <formula>H209&gt;0</formula>
    </cfRule>
    <cfRule type="expression" dxfId="952" priority="20">
      <formula>H209&lt;0</formula>
    </cfRule>
  </conditionalFormatting>
  <conditionalFormatting sqref="H210">
    <cfRule type="expression" dxfId="951" priority="17">
      <formula>H210&gt;0</formula>
    </cfRule>
    <cfRule type="expression" dxfId="950" priority="18">
      <formula>H210&lt;0</formula>
    </cfRule>
  </conditionalFormatting>
  <conditionalFormatting sqref="H211:H213">
    <cfRule type="expression" dxfId="949" priority="15">
      <formula>H211&gt;0</formula>
    </cfRule>
    <cfRule type="expression" dxfId="948" priority="16">
      <formula>H211&lt;0</formula>
    </cfRule>
  </conditionalFormatting>
  <conditionalFormatting sqref="H214">
    <cfRule type="expression" dxfId="947" priority="13">
      <formula>H214&gt;0</formula>
    </cfRule>
    <cfRule type="expression" dxfId="946" priority="14">
      <formula>H214&lt;0</formula>
    </cfRule>
  </conditionalFormatting>
  <conditionalFormatting sqref="F245:F256 H245:H256">
    <cfRule type="expression" dxfId="945" priority="11">
      <formula>F245&gt;0</formula>
    </cfRule>
    <cfRule type="expression" dxfId="944" priority="12">
      <formula>F245&lt;0</formula>
    </cfRule>
  </conditionalFormatting>
  <conditionalFormatting sqref="F261:F275 H261:H275">
    <cfRule type="expression" dxfId="943" priority="9">
      <formula>F261&gt;0</formula>
    </cfRule>
    <cfRule type="expression" dxfId="942" priority="10">
      <formula>F261&lt;0</formula>
    </cfRule>
  </conditionalFormatting>
  <conditionalFormatting sqref="F276:F283 H276:H283">
    <cfRule type="expression" dxfId="941" priority="7">
      <formula>F276&gt;0</formula>
    </cfRule>
    <cfRule type="expression" dxfId="940" priority="8">
      <formula>F276&lt;0</formula>
    </cfRule>
  </conditionalFormatting>
  <conditionalFormatting sqref="F219:F225 H219:H225">
    <cfRule type="expression" dxfId="939" priority="5">
      <formula>F219&gt;0</formula>
    </cfRule>
    <cfRule type="expression" dxfId="938" priority="6">
      <formula>F219&lt;0</formula>
    </cfRule>
  </conditionalFormatting>
  <conditionalFormatting sqref="H227:H230 F227:F230">
    <cfRule type="expression" dxfId="937" priority="3">
      <formula>F227&gt;0</formula>
    </cfRule>
    <cfRule type="expression" dxfId="936" priority="4">
      <formula>F227&lt;0</formula>
    </cfRule>
  </conditionalFormatting>
  <conditionalFormatting sqref="H234 F234">
    <cfRule type="expression" dxfId="935" priority="1">
      <formula>F234&gt;0</formula>
    </cfRule>
    <cfRule type="expression" dxfId="93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33" priority="43">
      <formula>F33&gt;0</formula>
    </cfRule>
    <cfRule type="expression" dxfId="932" priority="44">
      <formula>F33&lt;0</formula>
    </cfRule>
  </conditionalFormatting>
  <conditionalFormatting sqref="Q7">
    <cfRule type="expression" dxfId="931" priority="41">
      <formula>Q7&gt;0</formula>
    </cfRule>
    <cfRule type="expression" dxfId="930" priority="42">
      <formula>Q7&lt;0</formula>
    </cfRule>
  </conditionalFormatting>
  <conditionalFormatting sqref="Q8">
    <cfRule type="expression" dxfId="929" priority="39">
      <formula>Q8&gt;0</formula>
    </cfRule>
    <cfRule type="expression" dxfId="928" priority="40">
      <formula>Q8&lt;0</formula>
    </cfRule>
  </conditionalFormatting>
  <conditionalFormatting sqref="F29 F32">
    <cfRule type="expression" dxfId="927" priority="37">
      <formula>F29&gt;0</formula>
    </cfRule>
    <cfRule type="expression" dxfId="926" priority="38">
      <formula>F29&lt;0</formula>
    </cfRule>
  </conditionalFormatting>
  <conditionalFormatting sqref="H29 H32">
    <cfRule type="expression" dxfId="925" priority="35">
      <formula>H29&gt;0</formula>
    </cfRule>
    <cfRule type="expression" dxfId="924" priority="36">
      <formula>H29&lt;0</formula>
    </cfRule>
  </conditionalFormatting>
  <conditionalFormatting sqref="F30:F31">
    <cfRule type="expression" dxfId="923" priority="33">
      <formula>F30&gt;0</formula>
    </cfRule>
    <cfRule type="expression" dxfId="922" priority="34">
      <formula>F30&lt;0</formula>
    </cfRule>
  </conditionalFormatting>
  <conditionalFormatting sqref="H30:H31">
    <cfRule type="expression" dxfId="921" priority="31">
      <formula>H30&gt;0</formula>
    </cfRule>
    <cfRule type="expression" dxfId="920" priority="32">
      <formula>H30&lt;0</formula>
    </cfRule>
  </conditionalFormatting>
  <conditionalFormatting sqref="F105:F140 H105:H140">
    <cfRule type="expression" dxfId="919" priority="29">
      <formula>F105&gt;0</formula>
    </cfRule>
    <cfRule type="expression" dxfId="918" priority="30">
      <formula>F105&lt;0</formula>
    </cfRule>
  </conditionalFormatting>
  <conditionalFormatting sqref="F96:F99">
    <cfRule type="expression" dxfId="917" priority="27">
      <formula>F96&gt;0</formula>
    </cfRule>
    <cfRule type="expression" dxfId="916" priority="28">
      <formula>F96&lt;0</formula>
    </cfRule>
  </conditionalFormatting>
  <conditionalFormatting sqref="H96:H99">
    <cfRule type="expression" dxfId="915" priority="25">
      <formula>H96&gt;0</formula>
    </cfRule>
    <cfRule type="expression" dxfId="914" priority="26">
      <formula>H96&lt;0</formula>
    </cfRule>
  </conditionalFormatting>
  <conditionalFormatting sqref="F25:F28">
    <cfRule type="expression" dxfId="913" priority="19">
      <formula>F25&gt;0</formula>
    </cfRule>
    <cfRule type="expression" dxfId="912" priority="20">
      <formula>F25&lt;0</formula>
    </cfRule>
  </conditionalFormatting>
  <conditionalFormatting sqref="H25:H28">
    <cfRule type="expression" dxfId="911" priority="17">
      <formula>H25&gt;0</formula>
    </cfRule>
    <cfRule type="expression" dxfId="910" priority="18">
      <formula>H25&lt;0</formula>
    </cfRule>
  </conditionalFormatting>
  <conditionalFormatting sqref="J27">
    <cfRule type="expression" dxfId="909" priority="15">
      <formula>J27&gt;0</formula>
    </cfRule>
    <cfRule type="expression" dxfId="908" priority="16">
      <formula>J27&lt;0</formula>
    </cfRule>
  </conditionalFormatting>
  <conditionalFormatting sqref="F104">
    <cfRule type="expression" dxfId="907" priority="13">
      <formula>F104&gt;0</formula>
    </cfRule>
    <cfRule type="expression" dxfId="906" priority="14">
      <formula>F104&lt;0</formula>
    </cfRule>
  </conditionalFormatting>
  <conditionalFormatting sqref="H104">
    <cfRule type="expression" dxfId="905" priority="11">
      <formula>H104&gt;0</formula>
    </cfRule>
    <cfRule type="expression" dxfId="904" priority="12">
      <formula>H104&lt;0</formula>
    </cfRule>
  </conditionalFormatting>
  <conditionalFormatting sqref="F100:F103">
    <cfRule type="expression" dxfId="903" priority="9">
      <formula>F100&gt;0</formula>
    </cfRule>
    <cfRule type="expression" dxfId="902" priority="10">
      <formula>F100&lt;0</formula>
    </cfRule>
  </conditionalFormatting>
  <conditionalFormatting sqref="H100:H103">
    <cfRule type="expression" dxfId="901" priority="7">
      <formula>H100&gt;0</formula>
    </cfRule>
    <cfRule type="expression" dxfId="900" priority="8">
      <formula>H100&lt;0</formula>
    </cfRule>
  </conditionalFormatting>
  <conditionalFormatting sqref="J102">
    <cfRule type="expression" dxfId="899" priority="5">
      <formula>J102&gt;0</formula>
    </cfRule>
    <cfRule type="expression" dxfId="898" priority="6">
      <formula>J102&lt;0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M71">
    <cfRule type="expression" dxfId="895" priority="1">
      <formula>M71&gt;0</formula>
    </cfRule>
    <cfRule type="expression" dxfId="89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75.05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3002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254.42999999999938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128.5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4.4718983817643991E-2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82.555000000000007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81.804500000000004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81.054000000000002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80.3035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79.552999999999997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78.802499999999995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78.052000000000007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77.301500000000004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76.551000000000002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75.8005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75.05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74.299499999999995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73.548999999999992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72.79849999999999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72.047999999999988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71.297499999999999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70.546999999999997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69.796499999999995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69.046000000000006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68.295500000000004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67.545000000000002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93" priority="25">
      <formula>F34&gt;0</formula>
    </cfRule>
    <cfRule type="expression" dxfId="892" priority="26">
      <formula>F34&lt;0</formula>
    </cfRule>
  </conditionalFormatting>
  <conditionalFormatting sqref="Q7">
    <cfRule type="expression" dxfId="891" priority="23">
      <formula>Q7&gt;0</formula>
    </cfRule>
    <cfRule type="expression" dxfId="890" priority="24">
      <formula>Q7&lt;0</formula>
    </cfRule>
  </conditionalFormatting>
  <conditionalFormatting sqref="Q8">
    <cfRule type="expression" dxfId="889" priority="21">
      <formula>Q8&gt;0</formula>
    </cfRule>
    <cfRule type="expression" dxfId="888" priority="22">
      <formula>Q8&lt;0</formula>
    </cfRule>
  </conditionalFormatting>
  <conditionalFormatting sqref="F27:F33">
    <cfRule type="expression" dxfId="887" priority="19">
      <formula>F27&gt;0</formula>
    </cfRule>
    <cfRule type="expression" dxfId="886" priority="20">
      <formula>F27&lt;0</formula>
    </cfRule>
  </conditionalFormatting>
  <conditionalFormatting sqref="H27:H33">
    <cfRule type="expression" dxfId="885" priority="17">
      <formula>H27&gt;0</formula>
    </cfRule>
    <cfRule type="expression" dxfId="884" priority="18">
      <formula>H27&lt;0</formula>
    </cfRule>
  </conditionalFormatting>
  <conditionalFormatting sqref="M46">
    <cfRule type="expression" dxfId="883" priority="15">
      <formula>M46&gt;0</formula>
    </cfRule>
    <cfRule type="expression" dxfId="882" priority="16">
      <formula>M46&lt;0</formula>
    </cfRule>
  </conditionalFormatting>
  <conditionalFormatting sqref="F79:F87 H79:H87">
    <cfRule type="expression" dxfId="881" priority="13">
      <formula>F79&gt;0</formula>
    </cfRule>
    <cfRule type="expression" dxfId="880" priority="14">
      <formula>F79&lt;0</formula>
    </cfRule>
  </conditionalFormatting>
  <conditionalFormatting sqref="F73:F78">
    <cfRule type="expression" dxfId="879" priority="11">
      <formula>F73&gt;0</formula>
    </cfRule>
    <cfRule type="expression" dxfId="878" priority="12">
      <formula>F73&lt;0</formula>
    </cfRule>
  </conditionalFormatting>
  <conditionalFormatting sqref="H73:H78">
    <cfRule type="expression" dxfId="877" priority="9">
      <formula>H73&gt;0</formula>
    </cfRule>
    <cfRule type="expression" dxfId="876" priority="10">
      <formula>H73&lt;0</formula>
    </cfRule>
  </conditionalFormatting>
  <conditionalFormatting sqref="F70:F72">
    <cfRule type="expression" dxfId="875" priority="7">
      <formula>F70&gt;0</formula>
    </cfRule>
    <cfRule type="expression" dxfId="874" priority="8">
      <formula>F70&lt;0</formula>
    </cfRule>
  </conditionalFormatting>
  <conditionalFormatting sqref="H70:H72">
    <cfRule type="expression" dxfId="873" priority="5">
      <formula>H70&gt;0</formula>
    </cfRule>
    <cfRule type="expression" dxfId="872" priority="6">
      <formula>H70&lt;0</formula>
    </cfRule>
  </conditionalFormatting>
  <conditionalFormatting sqref="F25:F26">
    <cfRule type="expression" dxfId="871" priority="3">
      <formula>F25&gt;0</formula>
    </cfRule>
    <cfRule type="expression" dxfId="870" priority="4">
      <formula>F25&lt;0</formula>
    </cfRule>
  </conditionalFormatting>
  <conditionalFormatting sqref="H25:H26">
    <cfRule type="expression" dxfId="869" priority="1">
      <formula>H25&gt;0</formula>
    </cfRule>
    <cfRule type="expression" dxfId="86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71.05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10657.5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-419.81999999999971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-419.81999999999971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-3.7899058617066196E-2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78.155000000000001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77.444500000000005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76.734000000000009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76.023499999999999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75.313000000000002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74.602500000000006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73.891999999999996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73.1815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72.471000000000004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71.760499999999993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70.339500000000001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69.628999999999991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68.918499999999995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68.207999999999998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67.497499999999988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66.786999999999992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66.076499999999996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65.366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64.655500000000004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63.945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5" priority="21">
      <formula>F47&gt;0</formula>
    </cfRule>
    <cfRule type="expression" dxfId="844" priority="22">
      <formula>F47&lt;0</formula>
    </cfRule>
  </conditionalFormatting>
  <conditionalFormatting sqref="Q7">
    <cfRule type="expression" dxfId="843" priority="19">
      <formula>Q7&gt;0</formula>
    </cfRule>
    <cfRule type="expression" dxfId="842" priority="20">
      <formula>Q7&lt;0</formula>
    </cfRule>
  </conditionalFormatting>
  <conditionalFormatting sqref="Q8">
    <cfRule type="expression" dxfId="841" priority="17">
      <formula>Q8&gt;0</formula>
    </cfRule>
    <cfRule type="expression" dxfId="840" priority="18">
      <formula>Q8&lt;0</formula>
    </cfRule>
  </conditionalFormatting>
  <conditionalFormatting sqref="F25:F46">
    <cfRule type="expression" dxfId="839" priority="15">
      <formula>F25&gt;0</formula>
    </cfRule>
    <cfRule type="expression" dxfId="838" priority="16">
      <formula>F25&lt;0</formula>
    </cfRule>
  </conditionalFormatting>
  <conditionalFormatting sqref="H25:H46">
    <cfRule type="expression" dxfId="837" priority="13">
      <formula>H25&gt;0</formula>
    </cfRule>
    <cfRule type="expression" dxfId="836" priority="14">
      <formula>H25&lt;0</formula>
    </cfRule>
  </conditionalFormatting>
  <conditionalFormatting sqref="F89:F110">
    <cfRule type="expression" dxfId="835" priority="11">
      <formula>F89&gt;0</formula>
    </cfRule>
    <cfRule type="expression" dxfId="834" priority="12">
      <formula>F89&lt;0</formula>
    </cfRule>
  </conditionalFormatting>
  <conditionalFormatting sqref="H89:H110">
    <cfRule type="expression" dxfId="833" priority="9">
      <formula>H89&gt;0</formula>
    </cfRule>
    <cfRule type="expression" dxfId="832" priority="10">
      <formula>H89&lt;0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25:J38">
    <cfRule type="expression" dxfId="829" priority="5">
      <formula>J25&gt;0</formula>
    </cfRule>
    <cfRule type="expression" dxfId="828" priority="6">
      <formula>J25&lt;0</formula>
    </cfRule>
  </conditionalFormatting>
  <conditionalFormatting sqref="K25:K38">
    <cfRule type="expression" dxfId="827" priority="3">
      <formula>K25&gt;0</formula>
    </cfRule>
    <cfRule type="expression" dxfId="826" priority="4">
      <formula>K25&lt;0</formula>
    </cfRule>
  </conditionalFormatting>
  <conditionalFormatting sqref="L25:L38">
    <cfRule type="expression" dxfId="825" priority="1">
      <formula>L25&gt;0</formula>
    </cfRule>
    <cfRule type="expression" dxfId="8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3" priority="57">
      <formula>F27&gt;0</formula>
    </cfRule>
    <cfRule type="expression" dxfId="822" priority="58">
      <formula>F27&lt;0</formula>
    </cfRule>
  </conditionalFormatting>
  <conditionalFormatting sqref="H28:H33">
    <cfRule type="expression" dxfId="821" priority="53">
      <formula>H28&gt;0</formula>
    </cfRule>
    <cfRule type="expression" dxfId="820" priority="54">
      <formula>H28&lt;0</formula>
    </cfRule>
  </conditionalFormatting>
  <conditionalFormatting sqref="F24:F26">
    <cfRule type="expression" dxfId="819" priority="39">
      <formula>F24&gt;0</formula>
    </cfRule>
    <cfRule type="expression" dxfId="818" priority="40">
      <formula>F24&lt;0</formula>
    </cfRule>
  </conditionalFormatting>
  <conditionalFormatting sqref="Q8">
    <cfRule type="expression" dxfId="817" priority="33">
      <formula>Q8&gt;0</formula>
    </cfRule>
    <cfRule type="expression" dxfId="816" priority="34">
      <formula>Q8&lt;0</formula>
    </cfRule>
  </conditionalFormatting>
  <conditionalFormatting sqref="Q7">
    <cfRule type="expression" dxfId="815" priority="35">
      <formula>Q7&gt;0</formula>
    </cfRule>
    <cfRule type="expression" dxfId="814" priority="36">
      <formula>Q7&lt;0</formula>
    </cfRule>
  </conditionalFormatting>
  <conditionalFormatting sqref="F34">
    <cfRule type="expression" dxfId="813" priority="31">
      <formula>F34&gt;0</formula>
    </cfRule>
    <cfRule type="expression" dxfId="812" priority="32">
      <formula>F34&lt;0</formula>
    </cfRule>
  </conditionalFormatting>
  <conditionalFormatting sqref="H34">
    <cfRule type="expression" dxfId="811" priority="29">
      <formula>H34&gt;0</formula>
    </cfRule>
    <cfRule type="expression" dxfId="810" priority="30">
      <formula>H34&lt;0</formula>
    </cfRule>
  </conditionalFormatting>
  <conditionalFormatting sqref="M36">
    <cfRule type="expression" dxfId="809" priority="19">
      <formula>M36&gt;0</formula>
    </cfRule>
    <cfRule type="expression" dxfId="808" priority="20">
      <formula>M36&lt;0</formula>
    </cfRule>
  </conditionalFormatting>
  <conditionalFormatting sqref="Q10">
    <cfRule type="expression" dxfId="807" priority="15">
      <formula>Q10&gt;0</formula>
    </cfRule>
    <cfRule type="expression" dxfId="806" priority="16">
      <formula>Q10&lt;0</formula>
    </cfRule>
  </conditionalFormatting>
  <conditionalFormatting sqref="F23">
    <cfRule type="expression" dxfId="805" priority="13">
      <formula>F23&gt;0</formula>
    </cfRule>
    <cfRule type="expression" dxfId="804" priority="14">
      <formula>F23&lt;0</formula>
    </cfRule>
  </conditionalFormatting>
  <conditionalFormatting sqref="I25:J25">
    <cfRule type="expression" dxfId="803" priority="9">
      <formula>I25&gt;0</formula>
    </cfRule>
    <cfRule type="expression" dxfId="802" priority="10">
      <formula>I25&lt;0</formula>
    </cfRule>
  </conditionalFormatting>
  <conditionalFormatting sqref="I26:J27">
    <cfRule type="expression" dxfId="801" priority="7">
      <formula>I26&gt;0</formula>
    </cfRule>
    <cfRule type="expression" dxfId="800" priority="8">
      <formula>I26&lt;0</formula>
    </cfRule>
  </conditionalFormatting>
  <conditionalFormatting sqref="K25:K27">
    <cfRule type="expression" dxfId="799" priority="5">
      <formula>K25&gt;0</formula>
    </cfRule>
    <cfRule type="expression" dxfId="798" priority="6">
      <formula>K25&lt;0</formula>
    </cfRule>
  </conditionalFormatting>
  <conditionalFormatting sqref="I23:J23">
    <cfRule type="expression" dxfId="797" priority="3">
      <formula>I23&gt;0</formula>
    </cfRule>
    <cfRule type="expression" dxfId="79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23.41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11705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1416.5200000000004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-35.739999999997963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-3.0441011384289211E-3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2.5630072618539085E-2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25.751000000000001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25.516900000000003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25.282800000000002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25.0487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24.814600000000002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24.580500000000001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24.346400000000003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24.112300000000001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23.8782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23.644100000000002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23.41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23.175899999999999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22.941800000000001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22.707699999999999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22.473599999999998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22.2395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22.005399999999998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21.7713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21.537200000000002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21.303100000000001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21.068999999999999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5" priority="40">
      <formula>F81&gt;0</formula>
    </cfRule>
    <cfRule type="expression" dxfId="794" priority="41">
      <formula>F81&lt;0</formula>
    </cfRule>
  </conditionalFormatting>
  <conditionalFormatting sqref="Q7">
    <cfRule type="expression" dxfId="793" priority="28">
      <formula>Q7&gt;0</formula>
    </cfRule>
    <cfRule type="expression" dxfId="792" priority="29">
      <formula>Q7&lt;0</formula>
    </cfRule>
  </conditionalFormatting>
  <conditionalFormatting sqref="Q8">
    <cfRule type="expression" dxfId="791" priority="26">
      <formula>Q8&gt;0</formula>
    </cfRule>
    <cfRule type="expression" dxfId="790" priority="27">
      <formula>Q8&lt;0</formula>
    </cfRule>
  </conditionalFormatting>
  <conditionalFormatting sqref="F68:F80">
    <cfRule type="expression" dxfId="789" priority="24">
      <formula>F68&gt;0</formula>
    </cfRule>
    <cfRule type="expression" dxfId="788" priority="25">
      <formula>F68&lt;0</formula>
    </cfRule>
  </conditionalFormatting>
  <conditionalFormatting sqref="H68:H80">
    <cfRule type="expression" dxfId="787" priority="22">
      <formula>H68&gt;0</formula>
    </cfRule>
    <cfRule type="expression" dxfId="786" priority="23">
      <formula>H68&lt;0</formula>
    </cfRule>
  </conditionalFormatting>
  <conditionalFormatting sqref="H84:H87">
    <cfRule type="expression" dxfId="785" priority="18">
      <formula>H84&gt;0</formula>
    </cfRule>
    <cfRule type="expression" dxfId="784" priority="19">
      <formula>H84&lt;0</formula>
    </cfRule>
  </conditionalFormatting>
  <conditionalFormatting sqref="F84:F87">
    <cfRule type="expression" dxfId="783" priority="20">
      <formula>F84&gt;0</formula>
    </cfRule>
    <cfRule type="expression" dxfId="782" priority="21">
      <formula>F84&lt;0</formula>
    </cfRule>
  </conditionalFormatting>
  <conditionalFormatting sqref="M110">
    <cfRule type="expression" dxfId="781" priority="16">
      <formula>M110&gt;0</formula>
    </cfRule>
    <cfRule type="expression" dxfId="780" priority="17">
      <formula>M110&lt;0</formula>
    </cfRule>
  </conditionalFormatting>
  <conditionalFormatting sqref="F23:F24 F31:F60">
    <cfRule type="expression" dxfId="779" priority="14">
      <formula>F23&gt;0</formula>
    </cfRule>
    <cfRule type="expression" dxfId="778" priority="15">
      <formula>F23&lt;0</formula>
    </cfRule>
  </conditionalFormatting>
  <conditionalFormatting sqref="H23:H24 H31:H60">
    <cfRule type="expression" dxfId="777" priority="12">
      <formula>H23&gt;0</formula>
    </cfRule>
    <cfRule type="expression" dxfId="776" priority="13">
      <formula>H23&lt;0</formula>
    </cfRule>
  </conditionalFormatting>
  <conditionalFormatting sqref="Q10">
    <cfRule type="expression" dxfId="775" priority="10">
      <formula>Q10&gt;0</formula>
    </cfRule>
    <cfRule type="expression" dxfId="774" priority="11">
      <formula>Q10&lt;0</formula>
    </cfRule>
  </conditionalFormatting>
  <conditionalFormatting sqref="F25:F30">
    <cfRule type="expression" dxfId="773" priority="8">
      <formula>F25&gt;0</formula>
    </cfRule>
    <cfRule type="expression" dxfId="772" priority="9">
      <formula>F25&lt;0</formula>
    </cfRule>
  </conditionalFormatting>
  <conditionalFormatting sqref="H25:H30">
    <cfRule type="expression" dxfId="771" priority="6">
      <formula>H25&gt;0</formula>
    </cfRule>
    <cfRule type="expression" dxfId="770" priority="7">
      <formula>H25&lt;0</formula>
    </cfRule>
  </conditionalFormatting>
  <conditionalFormatting sqref="K28:K35">
    <cfRule type="expression" dxfId="769" priority="4">
      <formula>K28&gt;0</formula>
    </cfRule>
    <cfRule type="expression" dxfId="768" priority="5">
      <formula>K28&lt;0</formula>
    </cfRule>
  </conditionalFormatting>
  <conditionalFormatting sqref="K36:K60">
    <cfRule type="expression" dxfId="767" priority="2">
      <formula>K36&gt;0</formula>
    </cfRule>
    <cfRule type="expression" dxfId="76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5" priority="9">
      <formula>F39&gt;0</formula>
    </cfRule>
    <cfRule type="expression" dxfId="764" priority="10">
      <formula>F39&lt;0</formula>
    </cfRule>
  </conditionalFormatting>
  <conditionalFormatting sqref="F25:F38">
    <cfRule type="expression" dxfId="763" priority="7">
      <formula>F25&gt;0</formula>
    </cfRule>
    <cfRule type="expression" dxfId="762" priority="8">
      <formula>F25&lt;0</formula>
    </cfRule>
  </conditionalFormatting>
  <conditionalFormatting sqref="H25:H38">
    <cfRule type="expression" dxfId="761" priority="5">
      <formula>H25&gt;0</formula>
    </cfRule>
    <cfRule type="expression" dxfId="760" priority="6">
      <formula>H25&lt;0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67.58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10137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-1091.08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-1091.08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-9.7174227472550959E-2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74.338000000000008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73.662199999999999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72.986400000000003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72.310600000000008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71.634799999999998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70.959000000000003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70.283199999999994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69.607399999999998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68.931600000000003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68.255799999999994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67.58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66.904200000000003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66.228399999999993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65.552599999999998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64.876800000000003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64.200999999999993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63.525199999999998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62.849400000000003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62.1736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61.497799999999998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60.822000000000003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5" priority="21">
      <formula>F47&gt;0</formula>
    </cfRule>
    <cfRule type="expression" dxfId="754" priority="22">
      <formula>F47&lt;0</formula>
    </cfRule>
  </conditionalFormatting>
  <conditionalFormatting sqref="Q7">
    <cfRule type="expression" dxfId="753" priority="19">
      <formula>Q7&gt;0</formula>
    </cfRule>
    <cfRule type="expression" dxfId="752" priority="20">
      <formula>Q7&lt;0</formula>
    </cfRule>
  </conditionalFormatting>
  <conditionalFormatting sqref="Q8">
    <cfRule type="expression" dxfId="751" priority="17">
      <formula>Q8&gt;0</formula>
    </cfRule>
    <cfRule type="expression" dxfId="750" priority="18">
      <formula>Q8&lt;0</formula>
    </cfRule>
  </conditionalFormatting>
  <conditionalFormatting sqref="F25:F46">
    <cfRule type="expression" dxfId="749" priority="15">
      <formula>F25&gt;0</formula>
    </cfRule>
    <cfRule type="expression" dxfId="748" priority="16">
      <formula>F25&lt;0</formula>
    </cfRule>
  </conditionalFormatting>
  <conditionalFormatting sqref="H25:H46">
    <cfRule type="expression" dxfId="747" priority="13">
      <formula>H25&gt;0</formula>
    </cfRule>
    <cfRule type="expression" dxfId="746" priority="14">
      <formula>H25&lt;0</formula>
    </cfRule>
  </conditionalFormatting>
  <conditionalFormatting sqref="F89:F110">
    <cfRule type="expression" dxfId="745" priority="11">
      <formula>F89&gt;0</formula>
    </cfRule>
    <cfRule type="expression" dxfId="744" priority="12">
      <formula>F89&lt;0</formula>
    </cfRule>
  </conditionalFormatting>
  <conditionalFormatting sqref="H89:H110">
    <cfRule type="expression" dxfId="743" priority="9">
      <formula>H89&gt;0</formula>
    </cfRule>
    <cfRule type="expression" dxfId="742" priority="10">
      <formula>H89&lt;0</formula>
    </cfRule>
  </conditionalFormatting>
  <conditionalFormatting sqref="Q10">
    <cfRule type="expression" dxfId="741" priority="7">
      <formula>Q10&gt;0</formula>
    </cfRule>
    <cfRule type="expression" dxfId="740" priority="8">
      <formula>Q10&lt;0</formula>
    </cfRule>
  </conditionalFormatting>
  <conditionalFormatting sqref="J25:J38">
    <cfRule type="expression" dxfId="739" priority="5">
      <formula>J25&gt;0</formula>
    </cfRule>
    <cfRule type="expression" dxfId="738" priority="6">
      <formula>J25&lt;0</formula>
    </cfRule>
  </conditionalFormatting>
  <conditionalFormatting sqref="K25:K38">
    <cfRule type="expression" dxfId="737" priority="3">
      <formula>K25&gt;0</formula>
    </cfRule>
    <cfRule type="expression" dxfId="736" priority="4">
      <formula>K25&lt;0</formula>
    </cfRule>
  </conditionalFormatting>
  <conditionalFormatting sqref="L25:L38">
    <cfRule type="expression" dxfId="735" priority="1">
      <formula>L25&gt;0</formula>
    </cfRule>
    <cfRule type="expression" dxfId="7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33" priority="137">
      <formula>F30&gt;0</formula>
    </cfRule>
    <cfRule type="expression" dxfId="732" priority="138">
      <formula>F30&lt;0</formula>
    </cfRule>
  </conditionalFormatting>
  <conditionalFormatting sqref="H47:H58">
    <cfRule type="expression" dxfId="731" priority="129">
      <formula>H47&gt;0</formula>
    </cfRule>
    <cfRule type="expression" dxfId="730" priority="130">
      <formula>H47&lt;0</formula>
    </cfRule>
  </conditionalFormatting>
  <conditionalFormatting sqref="H59">
    <cfRule type="expression" dxfId="729" priority="119">
      <formula>H59&gt;0</formula>
    </cfRule>
    <cfRule type="expression" dxfId="728" priority="120">
      <formula>H59&lt;0</formula>
    </cfRule>
  </conditionalFormatting>
  <conditionalFormatting sqref="H60">
    <cfRule type="expression" dxfId="727" priority="115">
      <formula>H60&gt;0</formula>
    </cfRule>
    <cfRule type="expression" dxfId="726" priority="116">
      <formula>H60&lt;0</formula>
    </cfRule>
  </conditionalFormatting>
  <conditionalFormatting sqref="H61:H66">
    <cfRule type="expression" dxfId="725" priority="111">
      <formula>H61&gt;0</formula>
    </cfRule>
    <cfRule type="expression" dxfId="724" priority="112">
      <formula>H61&lt;0</formula>
    </cfRule>
  </conditionalFormatting>
  <conditionalFormatting sqref="Q8">
    <cfRule type="expression" dxfId="723" priority="95">
      <formula>Q8&gt;0</formula>
    </cfRule>
    <cfRule type="expression" dxfId="722" priority="96">
      <formula>Q8&lt;0</formula>
    </cfRule>
  </conditionalFormatting>
  <conditionalFormatting sqref="Q7">
    <cfRule type="expression" dxfId="721" priority="97">
      <formula>Q7&gt;0</formula>
    </cfRule>
    <cfRule type="expression" dxfId="720" priority="98">
      <formula>Q7&lt;0</formula>
    </cfRule>
  </conditionalFormatting>
  <conditionalFormatting sqref="F178 H178">
    <cfRule type="expression" dxfId="719" priority="93">
      <formula>F178&gt;0</formula>
    </cfRule>
    <cfRule type="expression" dxfId="718" priority="94">
      <formula>F178&lt;0</formula>
    </cfRule>
  </conditionalFormatting>
  <conditionalFormatting sqref="Q10">
    <cfRule type="expression" dxfId="717" priority="87">
      <formula>Q10&gt;0</formula>
    </cfRule>
    <cfRule type="expression" dxfId="716" priority="88">
      <formula>Q10&lt;0</formula>
    </cfRule>
  </conditionalFormatting>
  <conditionalFormatting sqref="Q9">
    <cfRule type="expression" dxfId="715" priority="81">
      <formula>Q9&gt;0</formula>
    </cfRule>
    <cfRule type="expression" dxfId="714" priority="82">
      <formula>Q9&lt;0</formula>
    </cfRule>
  </conditionalFormatting>
  <conditionalFormatting sqref="F201:F248">
    <cfRule type="expression" dxfId="713" priority="41">
      <formula>F201&gt;0</formula>
    </cfRule>
    <cfRule type="expression" dxfId="712" priority="42">
      <formula>F201&lt;0</formula>
    </cfRule>
  </conditionalFormatting>
  <conditionalFormatting sqref="H201:H248">
    <cfRule type="expression" dxfId="711" priority="39">
      <formula>H201&gt;0</formula>
    </cfRule>
    <cfRule type="expression" dxfId="710" priority="40">
      <formula>H201&lt;0</formula>
    </cfRule>
  </conditionalFormatting>
  <conditionalFormatting sqref="J208">
    <cfRule type="expression" dxfId="709" priority="37">
      <formula>J208&gt;0</formula>
    </cfRule>
    <cfRule type="expression" dxfId="708" priority="38">
      <formula>J208&lt;0</formula>
    </cfRule>
  </conditionalFormatting>
  <conditionalFormatting sqref="J214:J215">
    <cfRule type="expression" dxfId="707" priority="35">
      <formula>J214&gt;0</formula>
    </cfRule>
    <cfRule type="expression" dxfId="706" priority="36">
      <formula>J214&lt;0</formula>
    </cfRule>
  </conditionalFormatting>
  <conditionalFormatting sqref="J216">
    <cfRule type="expression" dxfId="705" priority="33">
      <formula>J216&gt;0</formula>
    </cfRule>
    <cfRule type="expression" dxfId="704" priority="34">
      <formula>J216&lt;0</formula>
    </cfRule>
  </conditionalFormatting>
  <conditionalFormatting sqref="J217:J219 J221:J224">
    <cfRule type="expression" dxfId="703" priority="31">
      <formula>J217&gt;0</formula>
    </cfRule>
    <cfRule type="expression" dxfId="702" priority="32">
      <formula>J217&lt;0</formula>
    </cfRule>
  </conditionalFormatting>
  <conditionalFormatting sqref="K208">
    <cfRule type="expression" dxfId="701" priority="29">
      <formula>K208&gt;0</formula>
    </cfRule>
    <cfRule type="expression" dxfId="700" priority="30">
      <formula>K208&lt;0</formula>
    </cfRule>
  </conditionalFormatting>
  <conditionalFormatting sqref="K214:K215">
    <cfRule type="expression" dxfId="699" priority="27">
      <formula>K214&gt;0</formula>
    </cfRule>
    <cfRule type="expression" dxfId="698" priority="28">
      <formula>K214&lt;0</formula>
    </cfRule>
  </conditionalFormatting>
  <conditionalFormatting sqref="K216">
    <cfRule type="expression" dxfId="697" priority="25">
      <formula>K216&gt;0</formula>
    </cfRule>
    <cfRule type="expression" dxfId="696" priority="26">
      <formula>K216&lt;0</formula>
    </cfRule>
  </conditionalFormatting>
  <conditionalFormatting sqref="K217:K224">
    <cfRule type="expression" dxfId="695" priority="23">
      <formula>K217&gt;0</formula>
    </cfRule>
    <cfRule type="expression" dxfId="694" priority="24">
      <formula>K217&lt;0</formula>
    </cfRule>
  </conditionalFormatting>
  <conditionalFormatting sqref="L208">
    <cfRule type="expression" dxfId="693" priority="21">
      <formula>L208&gt;0</formula>
    </cfRule>
    <cfRule type="expression" dxfId="692" priority="22">
      <formula>L208&lt;0</formula>
    </cfRule>
  </conditionalFormatting>
  <conditionalFormatting sqref="L214:L215">
    <cfRule type="expression" dxfId="691" priority="19">
      <formula>L214&gt;0</formula>
    </cfRule>
    <cfRule type="expression" dxfId="690" priority="20">
      <formula>L214&lt;0</formula>
    </cfRule>
  </conditionalFormatting>
  <conditionalFormatting sqref="L216">
    <cfRule type="expression" dxfId="689" priority="17">
      <formula>L216&gt;0</formula>
    </cfRule>
    <cfRule type="expression" dxfId="688" priority="18">
      <formula>L216&lt;0</formula>
    </cfRule>
  </conditionalFormatting>
  <conditionalFormatting sqref="L217:L224">
    <cfRule type="expression" dxfId="687" priority="15">
      <formula>L217&gt;0</formula>
    </cfRule>
    <cfRule type="expression" dxfId="686" priority="16">
      <formula>L217&lt;0</formula>
    </cfRule>
  </conditionalFormatting>
  <conditionalFormatting sqref="K225">
    <cfRule type="expression" dxfId="685" priority="13">
      <formula>K225&gt;0</formula>
    </cfRule>
    <cfRule type="expression" dxfId="684" priority="14">
      <formula>K225&lt;0</formula>
    </cfRule>
  </conditionalFormatting>
  <conditionalFormatting sqref="L225:L232">
    <cfRule type="expression" dxfId="683" priority="11">
      <formula>L225&gt;0</formula>
    </cfRule>
    <cfRule type="expression" dxfId="682" priority="12">
      <formula>L225&lt;0</formula>
    </cfRule>
  </conditionalFormatting>
  <conditionalFormatting sqref="K226">
    <cfRule type="expression" dxfId="681" priority="9">
      <formula>K226&gt;0</formula>
    </cfRule>
    <cfRule type="expression" dxfId="680" priority="10">
      <formula>K226&lt;0</formula>
    </cfRule>
  </conditionalFormatting>
  <conditionalFormatting sqref="K227">
    <cfRule type="expression" dxfId="679" priority="7">
      <formula>K227&gt;0</formula>
    </cfRule>
    <cfRule type="expression" dxfId="678" priority="8">
      <formula>K227&lt;0</formula>
    </cfRule>
  </conditionalFormatting>
  <conditionalFormatting sqref="K228:K248">
    <cfRule type="expression" dxfId="677" priority="5">
      <formula>K228&gt;0</formula>
    </cfRule>
    <cfRule type="expression" dxfId="676" priority="6">
      <formula>K228&lt;0</formula>
    </cfRule>
  </conditionalFormatting>
  <conditionalFormatting sqref="L233:L237">
    <cfRule type="expression" dxfId="675" priority="3">
      <formula>L233&gt;0</formula>
    </cfRule>
    <cfRule type="expression" dxfId="674" priority="4">
      <formula>L233&lt;0</formula>
    </cfRule>
  </conditionalFormatting>
  <conditionalFormatting sqref="L238:L243">
    <cfRule type="expression" dxfId="673" priority="1">
      <formula>L238&gt;0</formula>
    </cfRule>
    <cfRule type="expression" dxfId="67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1" priority="11">
      <formula>F27&gt;0</formula>
    </cfRule>
    <cfRule type="expression" dxfId="670" priority="12">
      <formula>F27&lt;0</formula>
    </cfRule>
  </conditionalFormatting>
  <conditionalFormatting sqref="H27:H29">
    <cfRule type="expression" dxfId="669" priority="9">
      <formula>H27&gt;0</formula>
    </cfRule>
    <cfRule type="expression" dxfId="668" priority="10">
      <formula>H27&lt;0</formula>
    </cfRule>
  </conditionalFormatting>
  <conditionalFormatting sqref="F23:F26">
    <cfRule type="expression" dxfId="667" priority="7">
      <formula>F23&gt;0</formula>
    </cfRule>
    <cfRule type="expression" dxfId="666" priority="8">
      <formula>F23&lt;0</formula>
    </cfRule>
  </conditionalFormatting>
  <conditionalFormatting sqref="H23:H26">
    <cfRule type="expression" dxfId="665" priority="5">
      <formula>H23&gt;0</formula>
    </cfRule>
    <cfRule type="expression" dxfId="664" priority="6">
      <formula>H23&lt;0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9" priority="7">
      <formula>F21&gt;0</formula>
    </cfRule>
    <cfRule type="expression" dxfId="658" priority="8">
      <formula>F21&lt;0</formula>
    </cfRule>
  </conditionalFormatting>
  <conditionalFormatting sqref="F22">
    <cfRule type="expression" dxfId="657" priority="5">
      <formula>F22&gt;0</formula>
    </cfRule>
    <cfRule type="expression" dxfId="656" priority="6">
      <formula>F22&lt;0</formula>
    </cfRule>
  </conditionalFormatting>
  <conditionalFormatting sqref="Q8">
    <cfRule type="expression" dxfId="655" priority="1">
      <formula>Q8&gt;0</formula>
    </cfRule>
    <cfRule type="expression" dxfId="654" priority="2">
      <formula>Q8&lt;0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1" priority="17">
      <formula>F38&gt;0</formula>
    </cfRule>
    <cfRule type="expression" dxfId="650" priority="18">
      <formula>F38&lt;0</formula>
    </cfRule>
  </conditionalFormatting>
  <conditionalFormatting sqref="H38:H72">
    <cfRule type="expression" dxfId="649" priority="9">
      <formula>H38&gt;0</formula>
    </cfRule>
    <cfRule type="expression" dxfId="648" priority="10">
      <formula>H38&lt;0</formula>
    </cfRule>
  </conditionalFormatting>
  <conditionalFormatting sqref="F21:F37">
    <cfRule type="expression" dxfId="647" priority="7">
      <formula>F21&gt;0</formula>
    </cfRule>
    <cfRule type="expression" dxfId="646" priority="8">
      <formula>F21&lt;0</formula>
    </cfRule>
  </conditionalFormatting>
  <conditionalFormatting sqref="H21:H37">
    <cfRule type="expression" dxfId="645" priority="5">
      <formula>H21&gt;0</formula>
    </cfRule>
    <cfRule type="expression" dxfId="644" priority="6">
      <formula>H21&lt;0</formula>
    </cfRule>
  </conditionalFormatting>
  <conditionalFormatting sqref="Q8">
    <cfRule type="expression" dxfId="643" priority="1">
      <formula>Q8&gt;0</formula>
    </cfRule>
    <cfRule type="expression" dxfId="642" priority="2">
      <formula>Q8&lt;0</formula>
    </cfRule>
  </conditionalFormatting>
  <conditionalFormatting sqref="Q7">
    <cfRule type="expression" dxfId="641" priority="3">
      <formula>Q7&gt;0</formula>
    </cfRule>
    <cfRule type="expression" dxfId="6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9" priority="11">
      <formula>F24&gt;0</formula>
    </cfRule>
    <cfRule type="expression" dxfId="638" priority="12">
      <formula>F24&lt;0</formula>
    </cfRule>
  </conditionalFormatting>
  <conditionalFormatting sqref="H27:H30">
    <cfRule type="expression" dxfId="637" priority="9">
      <formula>H27&gt;0</formula>
    </cfRule>
    <cfRule type="expression" dxfId="636" priority="10">
      <formula>H27&lt;0</formula>
    </cfRule>
  </conditionalFormatting>
  <conditionalFormatting sqref="F25">
    <cfRule type="expression" dxfId="635" priority="7">
      <formula>F25&gt;0</formula>
    </cfRule>
    <cfRule type="expression" dxfId="634" priority="8">
      <formula>F25&lt;0</formula>
    </cfRule>
  </conditionalFormatting>
  <conditionalFormatting sqref="H24:H26">
    <cfRule type="expression" dxfId="633" priority="5">
      <formula>H24&gt;0</formula>
    </cfRule>
    <cfRule type="expression" dxfId="632" priority="6">
      <formula>H24&lt;0</formula>
    </cfRule>
  </conditionalFormatting>
  <conditionalFormatting sqref="Q7">
    <cfRule type="expression" dxfId="631" priority="3">
      <formula>Q7&gt;0</formula>
    </cfRule>
    <cfRule type="expression" dxfId="630" priority="4">
      <formula>Q7&lt;0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7" priority="17">
      <formula>F28&gt;0</formula>
    </cfRule>
    <cfRule type="expression" dxfId="626" priority="18">
      <formula>F28&lt;0</formula>
    </cfRule>
  </conditionalFormatting>
  <conditionalFormatting sqref="F28 F33:F35">
    <cfRule type="expression" dxfId="625" priority="19">
      <formula>F28&gt;0</formula>
    </cfRule>
    <cfRule type="expression" dxfId="624" priority="20">
      <formula>F28&lt;0</formula>
    </cfRule>
  </conditionalFormatting>
  <conditionalFormatting sqref="H28 H33:H35">
    <cfRule type="expression" dxfId="623" priority="15">
      <formula>H28&gt;0</formula>
    </cfRule>
    <cfRule type="expression" dxfId="622" priority="16">
      <formula>H28&lt;0</formula>
    </cfRule>
  </conditionalFormatting>
  <conditionalFormatting sqref="F21:F27">
    <cfRule type="expression" dxfId="621" priority="13">
      <formula>F21&gt;0</formula>
    </cfRule>
    <cfRule type="expression" dxfId="620" priority="14">
      <formula>F21&lt;0</formula>
    </cfRule>
  </conditionalFormatting>
  <conditionalFormatting sqref="H21:H27">
    <cfRule type="expression" dxfId="619" priority="11">
      <formula>H21&gt;0</formula>
    </cfRule>
    <cfRule type="expression" dxfId="618" priority="12">
      <formula>H21&lt;0</formula>
    </cfRule>
  </conditionalFormatting>
  <conditionalFormatting sqref="Q8">
    <cfRule type="expression" dxfId="617" priority="7">
      <formula>Q8&gt;0</formula>
    </cfRule>
    <cfRule type="expression" dxfId="616" priority="8">
      <formula>Q8&lt;0</formula>
    </cfRule>
  </conditionalFormatting>
  <conditionalFormatting sqref="Q7">
    <cfRule type="expression" dxfId="615" priority="9">
      <formula>Q7&gt;0</formula>
    </cfRule>
    <cfRule type="expression" dxfId="614" priority="10">
      <formula>Q7&lt;0</formula>
    </cfRule>
  </conditionalFormatting>
  <conditionalFormatting sqref="F29:F32">
    <cfRule type="expression" dxfId="613" priority="5">
      <formula>F29&gt;0</formula>
    </cfRule>
    <cfRule type="expression" dxfId="612" priority="6">
      <formula>F29&lt;0</formula>
    </cfRule>
  </conditionalFormatting>
  <conditionalFormatting sqref="H29:H32">
    <cfRule type="expression" dxfId="611" priority="3">
      <formula>H29&gt;0</formula>
    </cfRule>
    <cfRule type="expression" dxfId="610" priority="4">
      <formula>H29&lt;0</formula>
    </cfRule>
  </conditionalFormatting>
  <conditionalFormatting sqref="M37">
    <cfRule type="expression" dxfId="609" priority="1">
      <formula>M37&gt;0</formula>
    </cfRule>
    <cfRule type="expression" dxfId="60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7" priority="19">
      <formula>F25&gt;0</formula>
    </cfRule>
    <cfRule type="expression" dxfId="60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5" priority="11">
      <formula>F28&gt;0</formula>
    </cfRule>
    <cfRule type="expression" dxfId="604" priority="12">
      <formula>F28&lt;0</formula>
    </cfRule>
  </conditionalFormatting>
  <conditionalFormatting sqref="F28:F35">
    <cfRule type="expression" dxfId="603" priority="13">
      <formula>F28&gt;0</formula>
    </cfRule>
    <cfRule type="expression" dxfId="602" priority="14">
      <formula>F28&lt;0</formula>
    </cfRule>
  </conditionalFormatting>
  <conditionalFormatting sqref="H25:H35">
    <cfRule type="expression" dxfId="601" priority="9">
      <formula>H25&gt;0</formula>
    </cfRule>
    <cfRule type="expression" dxfId="600" priority="10">
      <formula>H25&lt;0</formula>
    </cfRule>
  </conditionalFormatting>
  <conditionalFormatting sqref="F21:F24">
    <cfRule type="expression" dxfId="599" priority="7">
      <formula>F21&gt;0</formula>
    </cfRule>
    <cfRule type="expression" dxfId="598" priority="8">
      <formula>F21&lt;0</formula>
    </cfRule>
  </conditionalFormatting>
  <conditionalFormatting sqref="H21:H24">
    <cfRule type="expression" dxfId="597" priority="5">
      <formula>H21&gt;0</formula>
    </cfRule>
    <cfRule type="expression" dxfId="596" priority="6">
      <formula>H21&lt;0</formula>
    </cfRule>
  </conditionalFormatting>
  <conditionalFormatting sqref="Q8">
    <cfRule type="expression" dxfId="595" priority="1">
      <formula>Q8&gt;0</formula>
    </cfRule>
    <cfRule type="expression" dxfId="594" priority="2">
      <formula>Q8&lt;0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1" priority="29">
      <formula>F40&gt;0</formula>
    </cfRule>
    <cfRule type="expression" dxfId="590" priority="30">
      <formula>F40&lt;0</formula>
    </cfRule>
  </conditionalFormatting>
  <conditionalFormatting sqref="F40:F45">
    <cfRule type="expression" dxfId="589" priority="31">
      <formula>F40&gt;0</formula>
    </cfRule>
    <cfRule type="expression" dxfId="588" priority="32">
      <formula>F40&lt;0</formula>
    </cfRule>
  </conditionalFormatting>
  <conditionalFormatting sqref="H40:H45">
    <cfRule type="expression" dxfId="587" priority="27">
      <formula>H40&gt;0</formula>
    </cfRule>
    <cfRule type="expression" dxfId="586" priority="28">
      <formula>H40&lt;0</formula>
    </cfRule>
  </conditionalFormatting>
  <conditionalFormatting sqref="F23:F39">
    <cfRule type="expression" dxfId="585" priority="13">
      <formula>F23&gt;0</formula>
    </cfRule>
    <cfRule type="expression" dxfId="584" priority="14">
      <formula>F23&lt;0</formula>
    </cfRule>
  </conditionalFormatting>
  <conditionalFormatting sqref="H23:H39">
    <cfRule type="expression" dxfId="583" priority="11">
      <formula>H23&gt;0</formula>
    </cfRule>
    <cfRule type="expression" dxfId="582" priority="12">
      <formula>H23&lt;0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Q10">
    <cfRule type="expression" dxfId="577" priority="1">
      <formula>Q10&gt;0</formula>
    </cfRule>
    <cfRule type="expression" dxfId="57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5" priority="39">
      <formula>Q12&gt;0</formula>
    </cfRule>
    <cfRule type="expression" dxfId="5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73" priority="33">
      <formula>F25&gt;0</formula>
    </cfRule>
    <cfRule type="expression" dxfId="572" priority="34">
      <formula>F25&lt;0</formula>
    </cfRule>
  </conditionalFormatting>
  <conditionalFormatting sqref="F30">
    <cfRule type="expression" dxfId="571" priority="31">
      <formula>F30&gt;0</formula>
    </cfRule>
    <cfRule type="expression" dxfId="570" priority="32">
      <formula>F30&lt;0</formula>
    </cfRule>
  </conditionalFormatting>
  <conditionalFormatting sqref="F31">
    <cfRule type="expression" dxfId="569" priority="29">
      <formula>F31&gt;0</formula>
    </cfRule>
    <cfRule type="expression" dxfId="568" priority="30">
      <formula>F31&lt;0</formula>
    </cfRule>
  </conditionalFormatting>
  <conditionalFormatting sqref="F32:F34">
    <cfRule type="expression" dxfId="567" priority="27">
      <formula>F32&gt;0</formula>
    </cfRule>
    <cfRule type="expression" dxfId="566" priority="28">
      <formula>F32&lt;0</formula>
    </cfRule>
  </conditionalFormatting>
  <conditionalFormatting sqref="H25:H29">
    <cfRule type="expression" dxfId="565" priority="25">
      <formula>H25&gt;0</formula>
    </cfRule>
    <cfRule type="expression" dxfId="564" priority="26">
      <formula>H25&lt;0</formula>
    </cfRule>
  </conditionalFormatting>
  <conditionalFormatting sqref="H30">
    <cfRule type="expression" dxfId="563" priority="23">
      <formula>H30&gt;0</formula>
    </cfRule>
    <cfRule type="expression" dxfId="562" priority="24">
      <formula>H30&lt;0</formula>
    </cfRule>
  </conditionalFormatting>
  <conditionalFormatting sqref="H31">
    <cfRule type="expression" dxfId="561" priority="21">
      <formula>H31&gt;0</formula>
    </cfRule>
    <cfRule type="expression" dxfId="560" priority="22">
      <formula>H31&lt;0</formula>
    </cfRule>
  </conditionalFormatting>
  <conditionalFormatting sqref="H32:H34">
    <cfRule type="expression" dxfId="559" priority="19">
      <formula>H32&gt;0</formula>
    </cfRule>
    <cfRule type="expression" dxfId="558" priority="20">
      <formula>H32&lt;0</formula>
    </cfRule>
  </conditionalFormatting>
  <conditionalFormatting sqref="F35">
    <cfRule type="expression" dxfId="557" priority="17">
      <formula>F35&gt;0</formula>
    </cfRule>
    <cfRule type="expression" dxfId="556" priority="18">
      <formula>F35&lt;0</formula>
    </cfRule>
  </conditionalFormatting>
  <conditionalFormatting sqref="H35">
    <cfRule type="expression" dxfId="555" priority="15">
      <formula>H35&gt;0</formula>
    </cfRule>
    <cfRule type="expression" dxfId="554" priority="16">
      <formula>H35&lt;0</formula>
    </cfRule>
  </conditionalFormatting>
  <conditionalFormatting sqref="F36">
    <cfRule type="expression" dxfId="553" priority="13">
      <formula>F36&gt;0</formula>
    </cfRule>
    <cfRule type="expression" dxfId="552" priority="14">
      <formula>F36&lt;0</formula>
    </cfRule>
  </conditionalFormatting>
  <conditionalFormatting sqref="H36">
    <cfRule type="expression" dxfId="551" priority="11">
      <formula>H36&gt;0</formula>
    </cfRule>
    <cfRule type="expression" dxfId="550" priority="12">
      <formula>H36&lt;0</formula>
    </cfRule>
  </conditionalFormatting>
  <conditionalFormatting sqref="H23:H24">
    <cfRule type="expression" dxfId="549" priority="5">
      <formula>H23&gt;0</formula>
    </cfRule>
    <cfRule type="expression" dxfId="548" priority="6">
      <formula>H23&lt;0</formula>
    </cfRule>
  </conditionalFormatting>
  <conditionalFormatting sqref="F23:F24">
    <cfRule type="expression" dxfId="547" priority="7">
      <formula>F23&gt;0</formula>
    </cfRule>
    <cfRule type="expression" dxfId="546" priority="8">
      <formula>F23&lt;0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58.57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4685.6000000000004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2236.1300000000019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631.55000000000018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0.15578248911582249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843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64.427000000000007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63.841300000000004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63.255600000000001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62.669900000000005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62.084200000000003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61.4985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60.912800000000004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60.327100000000002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59.741399999999999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59.155700000000003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58.57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57.984299999999998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57.398600000000002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56.812899999999999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56.227199999999996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55.641500000000001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55.055799999999998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54.470100000000002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53.884399999999999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53.298700000000004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52.713000000000001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1" priority="55">
      <formula>Q8&gt;0</formula>
    </cfRule>
    <cfRule type="expression" dxfId="540" priority="56">
      <formula>Q8&lt;0</formula>
    </cfRule>
  </conditionalFormatting>
  <conditionalFormatting sqref="Q7">
    <cfRule type="expression" dxfId="539" priority="57">
      <formula>Q7&gt;0</formula>
    </cfRule>
    <cfRule type="expression" dxfId="538" priority="58">
      <formula>Q7&lt;0</formula>
    </cfRule>
  </conditionalFormatting>
  <conditionalFormatting sqref="M50">
    <cfRule type="expression" dxfId="537" priority="45">
      <formula>M50&gt;0</formula>
    </cfRule>
    <cfRule type="expression" dxfId="536" priority="46">
      <formula>M50&lt;0</formula>
    </cfRule>
  </conditionalFormatting>
  <conditionalFormatting sqref="M50">
    <cfRule type="expression" dxfId="535" priority="47">
      <formula>M50&gt;0</formula>
    </cfRule>
    <cfRule type="expression" dxfId="534" priority="48">
      <formula>M50&lt;0</formula>
    </cfRule>
  </conditionalFormatting>
  <conditionalFormatting sqref="F24:F28">
    <cfRule type="expression" dxfId="533" priority="33">
      <formula>F24&gt;0</formula>
    </cfRule>
    <cfRule type="expression" dxfId="532" priority="34">
      <formula>F24&lt;0</formula>
    </cfRule>
  </conditionalFormatting>
  <conditionalFormatting sqref="F24:F28">
    <cfRule type="expression" dxfId="531" priority="35">
      <formula>F24&gt;0</formula>
    </cfRule>
    <cfRule type="expression" dxfId="530" priority="36">
      <formula>F24&lt;0</formula>
    </cfRule>
  </conditionalFormatting>
  <conditionalFormatting sqref="H24:H28">
    <cfRule type="expression" dxfId="529" priority="31">
      <formula>H24&gt;0</formula>
    </cfRule>
    <cfRule type="expression" dxfId="528" priority="32">
      <formula>H24&lt;0</formula>
    </cfRule>
  </conditionalFormatting>
  <conditionalFormatting sqref="J27:J34">
    <cfRule type="expression" dxfId="527" priority="1">
      <formula>J27&gt;0</formula>
    </cfRule>
    <cfRule type="expression" dxfId="526" priority="2">
      <formula>J27&lt;0</formula>
    </cfRule>
  </conditionalFormatting>
  <conditionalFormatting sqref="J27:J34">
    <cfRule type="expression" dxfId="525" priority="3">
      <formula>J27&gt;0</formula>
    </cfRule>
    <cfRule type="expression" dxfId="52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1" priority="84">
      <formula>F7&gt;0</formula>
    </cfRule>
    <cfRule type="expression" dxfId="490" priority="85">
      <formula>F7&lt;0</formula>
    </cfRule>
  </conditionalFormatting>
  <conditionalFormatting sqref="Q8">
    <cfRule type="expression" dxfId="489" priority="82">
      <formula>Q8&gt;0</formula>
    </cfRule>
    <cfRule type="expression" dxfId="488" priority="83">
      <formula>Q8&lt;0</formula>
    </cfRule>
  </conditionalFormatting>
  <conditionalFormatting sqref="F29:F36">
    <cfRule type="expression" dxfId="487" priority="62">
      <formula>F29&gt;0</formula>
    </cfRule>
    <cfRule type="expression" dxfId="486" priority="63">
      <formula>F29&lt;0</formula>
    </cfRule>
  </conditionalFormatting>
  <conditionalFormatting sqref="J32:J38">
    <cfRule type="expression" dxfId="485" priority="57">
      <formula>J32&gt;0</formula>
    </cfRule>
    <cfRule type="expression" dxfId="484" priority="58">
      <formula>J32&lt;0</formula>
    </cfRule>
  </conditionalFormatting>
  <conditionalFormatting sqref="M42">
    <cfRule type="expression" dxfId="483" priority="55">
      <formula>M42&gt;0</formula>
    </cfRule>
    <cfRule type="expression" dxfId="482" priority="56">
      <formula>M42&lt;0</formula>
    </cfRule>
  </conditionalFormatting>
  <conditionalFormatting sqref="F98:F134 H98:H134 H137:H142 F137:F142 F144:F153 H144:H153">
    <cfRule type="expression" dxfId="481" priority="53">
      <formula>F98&gt;0</formula>
    </cfRule>
    <cfRule type="expression" dxfId="480" priority="54">
      <formula>F98&lt;0</formula>
    </cfRule>
  </conditionalFormatting>
  <conditionalFormatting sqref="F90:F97">
    <cfRule type="expression" dxfId="479" priority="51">
      <formula>F90&gt;0</formula>
    </cfRule>
    <cfRule type="expression" dxfId="478" priority="52">
      <formula>F90&lt;0</formula>
    </cfRule>
  </conditionalFormatting>
  <conditionalFormatting sqref="H90:H97">
    <cfRule type="expression" dxfId="477" priority="49">
      <formula>H90&gt;0</formula>
    </cfRule>
    <cfRule type="expression" dxfId="476" priority="50">
      <formula>H90&lt;0</formula>
    </cfRule>
  </conditionalFormatting>
  <conditionalFormatting sqref="F135:F136 H135:H136">
    <cfRule type="expression" dxfId="475" priority="47">
      <formula>F135&gt;0</formula>
    </cfRule>
    <cfRule type="expression" dxfId="474" priority="48">
      <formula>F135&lt;0</formula>
    </cfRule>
  </conditionalFormatting>
  <conditionalFormatting sqref="H143 F143">
    <cfRule type="expression" dxfId="473" priority="45">
      <formula>F143&gt;0</formula>
    </cfRule>
    <cfRule type="expression" dxfId="472" priority="46">
      <formula>F143&lt;0</formula>
    </cfRule>
  </conditionalFormatting>
  <conditionalFormatting sqref="F154:F161">
    <cfRule type="expression" dxfId="471" priority="31">
      <formula>F154&gt;0</formula>
    </cfRule>
    <cfRule type="expression" dxfId="470" priority="32">
      <formula>F154&lt;0</formula>
    </cfRule>
  </conditionalFormatting>
  <conditionalFormatting sqref="H154:H161">
    <cfRule type="expression" dxfId="469" priority="29">
      <formula>H154&gt;0</formula>
    </cfRule>
    <cfRule type="expression" dxfId="468" priority="30">
      <formula>H154&lt;0</formula>
    </cfRule>
  </conditionalFormatting>
  <conditionalFormatting sqref="Q10">
    <cfRule type="expression" dxfId="467" priority="27">
      <formula>Q10&gt;0</formula>
    </cfRule>
    <cfRule type="expression" dxfId="466" priority="28">
      <formula>Q10&lt;0</formula>
    </cfRule>
  </conditionalFormatting>
  <conditionalFormatting sqref="F37:F38">
    <cfRule type="expression" dxfId="465" priority="25">
      <formula>F37&gt;0</formula>
    </cfRule>
    <cfRule type="expression" dxfId="464" priority="26">
      <formula>F37&lt;0</formula>
    </cfRule>
  </conditionalFormatting>
  <conditionalFormatting sqref="H37:H38">
    <cfRule type="expression" dxfId="463" priority="23">
      <formula>H37&gt;0</formula>
    </cfRule>
    <cfRule type="expression" dxfId="462" priority="24">
      <formula>H37&lt;0</formula>
    </cfRule>
  </conditionalFormatting>
  <conditionalFormatting sqref="F167">
    <cfRule type="expression" dxfId="461" priority="21">
      <formula>F167&gt;0</formula>
    </cfRule>
    <cfRule type="expression" dxfId="460" priority="22">
      <formula>F167&lt;0</formula>
    </cfRule>
  </conditionalFormatting>
  <conditionalFormatting sqref="F168:F179">
    <cfRule type="expression" dxfId="459" priority="19">
      <formula>F168&gt;0</formula>
    </cfRule>
    <cfRule type="expression" dxfId="458" priority="20">
      <formula>F168&lt;0</formula>
    </cfRule>
  </conditionalFormatting>
  <conditionalFormatting sqref="H167:H179">
    <cfRule type="expression" dxfId="457" priority="17">
      <formula>H167&gt;0</formula>
    </cfRule>
    <cfRule type="expression" dxfId="456" priority="18">
      <formula>H167&lt;0</formula>
    </cfRule>
  </conditionalFormatting>
  <conditionalFormatting sqref="J175:J197 J201">
    <cfRule type="expression" dxfId="455" priority="15">
      <formula>J175&gt;0</formula>
    </cfRule>
    <cfRule type="expression" dxfId="454" priority="16">
      <formula>J175&lt;0</formula>
    </cfRule>
  </conditionalFormatting>
  <conditionalFormatting sqref="F180:F197 F201">
    <cfRule type="expression" dxfId="453" priority="13">
      <formula>F180&gt;0</formula>
    </cfRule>
    <cfRule type="expression" dxfId="452" priority="14">
      <formula>F180&lt;0</formula>
    </cfRule>
  </conditionalFormatting>
  <conditionalFormatting sqref="H180:H197 H201">
    <cfRule type="expression" dxfId="451" priority="11">
      <formula>H180&gt;0</formula>
    </cfRule>
    <cfRule type="expression" dxfId="450" priority="12">
      <formula>H180&lt;0</formula>
    </cfRule>
  </conditionalFormatting>
  <conditionalFormatting sqref="I32:J35">
    <cfRule type="expression" dxfId="449" priority="9">
      <formula>I32&gt;0</formula>
    </cfRule>
    <cfRule type="expression" dxfId="448" priority="10">
      <formula>I32&lt;0</formula>
    </cfRule>
  </conditionalFormatting>
  <conditionalFormatting sqref="F198:F200">
    <cfRule type="expression" dxfId="447" priority="7">
      <formula>F198&gt;0</formula>
    </cfRule>
    <cfRule type="expression" dxfId="446" priority="8">
      <formula>F198&lt;0</formula>
    </cfRule>
  </conditionalFormatting>
  <conditionalFormatting sqref="H198:H200">
    <cfRule type="expression" dxfId="445" priority="5">
      <formula>H198&gt;0</formula>
    </cfRule>
    <cfRule type="expression" dxfId="444" priority="6">
      <formula>H198&lt;0</formula>
    </cfRule>
  </conditionalFormatting>
  <conditionalFormatting sqref="J198:J200">
    <cfRule type="expression" dxfId="443" priority="3">
      <formula>J198&gt;0</formula>
    </cfRule>
    <cfRule type="expression" dxfId="442" priority="4">
      <formula>J198&lt;0</formula>
    </cfRule>
  </conditionalFormatting>
  <conditionalFormatting sqref="F202:F211 H202:H211 J202:J211">
    <cfRule type="expression" dxfId="441" priority="1">
      <formula>F202&gt;0</formula>
    </cfRule>
    <cfRule type="expression" dxfId="4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60.72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3036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1415.5099999999984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192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6.7510548523206745E-2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66.792000000000002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66.18480000000001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65.577600000000004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64.970399999999998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64.363200000000006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63.756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63.148800000000001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62.541600000000003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61.934399999999997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61.327199999999998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60.72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60.1128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59.505600000000001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58.898399999999995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58.291199999999996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57.683999999999997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57.076799999999999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56.4696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55.862400000000001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55.255200000000002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54.648000000000003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39" priority="62">
      <formula>Q7&gt;0</formula>
    </cfRule>
    <cfRule type="expression" dxfId="438" priority="63">
      <formula>Q7&lt;0</formula>
    </cfRule>
  </conditionalFormatting>
  <conditionalFormatting sqref="Q8">
    <cfRule type="expression" dxfId="437" priority="60">
      <formula>Q8&gt;0</formula>
    </cfRule>
    <cfRule type="expression" dxfId="436" priority="61">
      <formula>Q8&lt;0</formula>
    </cfRule>
  </conditionalFormatting>
  <conditionalFormatting sqref="F26:F43">
    <cfRule type="expression" dxfId="435" priority="44">
      <formula>F26&gt;0</formula>
    </cfRule>
    <cfRule type="expression" dxfId="434" priority="45">
      <formula>F26&lt;0</formula>
    </cfRule>
  </conditionalFormatting>
  <conditionalFormatting sqref="H45 H47:H48 H50:H51 H53 H26:H43">
    <cfRule type="expression" dxfId="433" priority="42">
      <formula>H26&gt;0</formula>
    </cfRule>
    <cfRule type="expression" dxfId="432" priority="43">
      <formula>H26&lt;0</formula>
    </cfRule>
  </conditionalFormatting>
  <conditionalFormatting sqref="J29">
    <cfRule type="expression" dxfId="431" priority="40">
      <formula>J29&gt;0</formula>
    </cfRule>
    <cfRule type="expression" dxfId="430" priority="41">
      <formula>J29&lt;0</formula>
    </cfRule>
  </conditionalFormatting>
  <conditionalFormatting sqref="J30:J35">
    <cfRule type="expression" dxfId="429" priority="38">
      <formula>J30&gt;0</formula>
    </cfRule>
    <cfRule type="expression" dxfId="428" priority="39">
      <formula>J30&lt;0</formula>
    </cfRule>
  </conditionalFormatting>
  <conditionalFormatting sqref="J36:J37">
    <cfRule type="expression" dxfId="427" priority="36">
      <formula>J36&gt;0</formula>
    </cfRule>
    <cfRule type="expression" dxfId="426" priority="37">
      <formula>J36&lt;0</formula>
    </cfRule>
  </conditionalFormatting>
  <conditionalFormatting sqref="J38:J45 J48 J51">
    <cfRule type="expression" dxfId="425" priority="34">
      <formula>J38&gt;0</formula>
    </cfRule>
    <cfRule type="expression" dxfId="424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3" priority="31">
      <formula>M59&gt;0</formula>
    </cfRule>
    <cfRule type="expression" dxfId="422" priority="32">
      <formula>M59&lt;0</formula>
    </cfRule>
  </conditionalFormatting>
  <conditionalFormatting sqref="Q10">
    <cfRule type="expression" dxfId="421" priority="29">
      <formula>Q10&gt;0</formula>
    </cfRule>
    <cfRule type="expression" dxfId="420" priority="30">
      <formula>Q10&lt;0</formula>
    </cfRule>
  </conditionalFormatting>
  <conditionalFormatting sqref="F84:F103">
    <cfRule type="expression" dxfId="419" priority="27">
      <formula>F84&gt;0</formula>
    </cfRule>
    <cfRule type="expression" dxfId="418" priority="28">
      <formula>F84&lt;0</formula>
    </cfRule>
  </conditionalFormatting>
  <conditionalFormatting sqref="H107:H108 H110:H111 H113 H84:H103">
    <cfRule type="expression" dxfId="417" priority="25">
      <formula>H84&gt;0</formula>
    </cfRule>
    <cfRule type="expression" dxfId="416" priority="26">
      <formula>H84&lt;0</formula>
    </cfRule>
  </conditionalFormatting>
  <conditionalFormatting sqref="J89">
    <cfRule type="expression" dxfId="415" priority="23">
      <formula>J89&gt;0</formula>
    </cfRule>
    <cfRule type="expression" dxfId="414" priority="24">
      <formula>J89&lt;0</formula>
    </cfRule>
  </conditionalFormatting>
  <conditionalFormatting sqref="J90:J95">
    <cfRule type="expression" dxfId="413" priority="21">
      <formula>J90&gt;0</formula>
    </cfRule>
    <cfRule type="expression" dxfId="412" priority="22">
      <formula>J90&lt;0</formula>
    </cfRule>
  </conditionalFormatting>
  <conditionalFormatting sqref="J96:J97">
    <cfRule type="expression" dxfId="411" priority="19">
      <formula>J96&gt;0</formula>
    </cfRule>
    <cfRule type="expression" dxfId="410" priority="20">
      <formula>J96&lt;0</formula>
    </cfRule>
  </conditionalFormatting>
  <conditionalFormatting sqref="J98:J104 J108 J111">
    <cfRule type="expression" dxfId="409" priority="17">
      <formula>J98&gt;0</formula>
    </cfRule>
    <cfRule type="expression" dxfId="408" priority="18">
      <formula>J98&lt;0</formula>
    </cfRule>
  </conditionalFormatting>
  <conditionalFormatting sqref="J25">
    <cfRule type="expression" dxfId="407" priority="13">
      <formula>J25&gt;0</formula>
    </cfRule>
    <cfRule type="expression" dxfId="406" priority="14">
      <formula>J25&lt;0</formula>
    </cfRule>
  </conditionalFormatting>
  <conditionalFormatting sqref="F105:F106">
    <cfRule type="expression" dxfId="405" priority="11">
      <formula>F105&gt;0</formula>
    </cfRule>
    <cfRule type="expression" dxfId="404" priority="12">
      <formula>F105&lt;0</formula>
    </cfRule>
  </conditionalFormatting>
  <conditionalFormatting sqref="H105:H106">
    <cfRule type="expression" dxfId="403" priority="9">
      <formula>H105&gt;0</formula>
    </cfRule>
    <cfRule type="expression" dxfId="402" priority="10">
      <formula>H105&lt;0</formula>
    </cfRule>
  </conditionalFormatting>
  <conditionalFormatting sqref="J105">
    <cfRule type="expression" dxfId="401" priority="7">
      <formula>J105&gt;0</formula>
    </cfRule>
    <cfRule type="expression" dxfId="400" priority="8">
      <formula>J105&lt;0</formula>
    </cfRule>
  </conditionalFormatting>
  <conditionalFormatting sqref="J106">
    <cfRule type="expression" dxfId="399" priority="5">
      <formula>J106&gt;0</formula>
    </cfRule>
    <cfRule type="expression" dxfId="398" priority="6">
      <formula>J106&lt;0</formula>
    </cfRule>
  </conditionalFormatting>
  <conditionalFormatting sqref="F24:F25">
    <cfRule type="expression" dxfId="397" priority="3">
      <formula>F24&gt;0</formula>
    </cfRule>
    <cfRule type="expression" dxfId="396" priority="4">
      <formula>F24&lt;0</formula>
    </cfRule>
  </conditionalFormatting>
  <conditionalFormatting sqref="H24:H25">
    <cfRule type="expression" dxfId="395" priority="1">
      <formula>H24&gt;0</formula>
    </cfRule>
    <cfRule type="expression" dxfId="394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31.79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13987.6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-1473.6499999999965</v>
      </c>
      <c r="R7" s="29">
        <v>43076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-1548.6699999999964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-9.9680940148439534E-2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34.969000000000001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34.6511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34.333199999999998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34.015300000000003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33.697400000000002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33.3795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33.061599999999999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32.743699999999997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32.425800000000002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32.107900000000001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31.79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31.472099999999998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31.154199999999999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30.836299999999998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30.5184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30.200499999999998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29.882599999999996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29.564700000000002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29.2468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28.928899999999999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28.611000000000001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14.32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2864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-1260.2599999999984</v>
      </c>
      <c r="R7">
        <v>200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-1260.2599999999984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-0.30557239359303218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0" si="9">C37*(E37-D37)</f>
        <v>-1434.58</v>
      </c>
      <c r="G37" s="39">
        <f t="shared" ref="G37:G40" si="10">D37*C37</f>
        <v>5505.78</v>
      </c>
      <c r="H37" s="228">
        <f t="shared" ref="H37:H40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9"/>
        <v>-1072.2600000000004</v>
      </c>
      <c r="G40" s="39">
        <f t="shared" si="10"/>
        <v>4124.26</v>
      </c>
      <c r="H40" s="228">
        <f t="shared" si="11"/>
        <v>-0.25998845853559188</v>
      </c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15.752000000000002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15.608800000000002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15.465600000000002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15.322400000000002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15.179200000000002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15.036000000000001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14.892800000000001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14.749600000000001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14.606400000000001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14.463200000000001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14.32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14.1768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14.0336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13.8904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13.747199999999999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13.603999999999999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13.460799999999999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13.317600000000001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13.1744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13.0312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12.888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73.290000000000006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7329.0000000000009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148.38999999999851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-510.27999999999975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-6.5092712596054703E-2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80.619000000000014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79.886100000000013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79.153200000000012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78.420300000000012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77.687400000000011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76.95450000000001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76.221600000000009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75.488700000000009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74.755800000000008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74.022900000000007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73.290000000000006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72.557100000000005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71.824200000000005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71.091300000000004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70.358400000000003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69.625500000000002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68.892600000000002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68.159700000000015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67.426800000000014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66.693900000000014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65.961000000000013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57.41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5741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270.08999999999924</v>
      </c>
      <c r="R7" s="29">
        <v>43076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220.13999999999942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3.9874222494321425E-2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63.151000000000003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62.576900000000002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62.002800000000001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61.428699999999999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60.854599999999998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60.280499999999996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59.706399999999995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59.132300000000001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58.558199999999999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57.984099999999998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57.41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56.835899999999995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56.261799999999994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55.687699999999992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55.113599999999998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54.539499999999997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53.965399999999995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53.391300000000001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52.8172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52.243099999999998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51.668999999999997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2017-12-07T03:02:49Z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