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0" i="38" l="1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N66" i="35"/>
  <c r="N65" i="35"/>
  <c r="N64" i="35"/>
  <c r="N63" i="35"/>
  <c r="N62" i="35"/>
  <c r="N5" i="35"/>
  <c r="N61" i="35"/>
  <c r="N10" i="35"/>
  <c r="N8" i="35"/>
  <c r="N60" i="35"/>
  <c r="N12" i="35"/>
  <c r="N59" i="35"/>
  <c r="N58" i="35"/>
  <c r="N57" i="35"/>
  <c r="N56" i="35"/>
  <c r="N55" i="35"/>
  <c r="N54" i="35"/>
  <c r="N53" i="35"/>
  <c r="N13" i="35"/>
  <c r="N21" i="35"/>
  <c r="N19" i="35"/>
  <c r="N52" i="35"/>
  <c r="N22" i="35"/>
  <c r="N51" i="35"/>
  <c r="N50" i="35"/>
  <c r="N49" i="35"/>
  <c r="N48" i="35"/>
  <c r="N47" i="35"/>
  <c r="N46" i="35"/>
  <c r="N45" i="35"/>
  <c r="N44" i="35"/>
  <c r="N43" i="35"/>
  <c r="N16" i="35"/>
  <c r="N42" i="35"/>
  <c r="N4" i="35"/>
  <c r="N41" i="35"/>
  <c r="N15" i="35"/>
  <c r="N7" i="35"/>
  <c r="N20" i="35"/>
  <c r="N40" i="35"/>
  <c r="N39" i="35"/>
  <c r="N11" i="35"/>
  <c r="N6" i="35"/>
  <c r="N38" i="35"/>
  <c r="N37" i="35"/>
  <c r="N36" i="35"/>
  <c r="N3" i="35"/>
  <c r="N2" i="35"/>
  <c r="N14" i="35"/>
  <c r="N35" i="35"/>
  <c r="N34" i="35"/>
  <c r="N33" i="35"/>
  <c r="N32" i="35"/>
  <c r="N31" i="35"/>
  <c r="N30" i="35"/>
  <c r="N29" i="35"/>
  <c r="N18" i="35"/>
  <c r="N28" i="35"/>
  <c r="N27" i="35"/>
  <c r="N17" i="35"/>
  <c r="N26" i="35"/>
  <c r="N25" i="35"/>
  <c r="N9" i="35"/>
  <c r="N24" i="35"/>
  <c r="N23" i="35"/>
  <c r="F35" i="77"/>
  <c r="H35" i="77"/>
  <c r="G35" i="77"/>
  <c r="F7" i="77"/>
  <c r="F18" i="77"/>
  <c r="C18" i="77"/>
  <c r="V500" i="38" l="1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2" i="6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19" i="78"/>
  <c r="M19" i="78"/>
  <c r="F19" i="78"/>
  <c r="C19" i="78"/>
  <c r="H85" i="78"/>
  <c r="F85" i="78"/>
  <c r="K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K19" i="77"/>
  <c r="F85" i="77"/>
  <c r="K85" i="77"/>
  <c r="H19" i="77"/>
  <c r="C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C19" i="61"/>
  <c r="M19" i="61"/>
  <c r="F19" i="61"/>
  <c r="K19" i="61"/>
  <c r="H19" i="61"/>
  <c r="K81" i="61"/>
  <c r="C81" i="61"/>
  <c r="F81" i="61"/>
  <c r="H81" i="61"/>
  <c r="K18" i="74"/>
  <c r="M24" i="40"/>
  <c r="K29" i="51"/>
  <c r="H29" i="51"/>
  <c r="H50" i="25"/>
  <c r="F18" i="74"/>
  <c r="F19" i="75"/>
  <c r="C19" i="75"/>
  <c r="F50" i="25"/>
  <c r="C50" i="25"/>
  <c r="K19" i="45"/>
  <c r="F19" i="45"/>
  <c r="M19" i="45"/>
  <c r="H19" i="45"/>
  <c r="C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3" i="57"/>
  <c r="C23" i="57"/>
  <c r="F25" i="31"/>
  <c r="C25" i="31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<sst xmlns="http://schemas.openxmlformats.org/spreadsheetml/2006/main" count="6159" uniqueCount="828">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</sst>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2"/>
      <tableStyleElement type="headerRow" dxfId="1851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84168"/>
        <c:axId val="208284952"/>
      </c:scatterChart>
      <c:valAx>
        <c:axId val="208284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84952"/>
        <c:crosses val="autoZero"/>
        <c:crossBetween val="midCat"/>
      </c:valAx>
      <c:valAx>
        <c:axId val="20828495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84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85736"/>
        <c:axId val="313959240"/>
      </c:scatterChart>
      <c:valAx>
        <c:axId val="20828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59240"/>
        <c:crosses val="autoZero"/>
        <c:crossBetween val="midCat"/>
      </c:valAx>
      <c:valAx>
        <c:axId val="31395924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8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60024"/>
        <c:axId val="313960416"/>
      </c:scatterChart>
      <c:valAx>
        <c:axId val="313960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0416"/>
        <c:crosses val="autoZero"/>
        <c:crossBetween val="midCat"/>
      </c:valAx>
      <c:valAx>
        <c:axId val="3139604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0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61200"/>
        <c:axId val="313961592"/>
      </c:scatterChart>
      <c:valAx>
        <c:axId val="31396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1592"/>
        <c:crosses val="autoZero"/>
        <c:crossBetween val="midCat"/>
      </c:valAx>
      <c:valAx>
        <c:axId val="3139615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62376"/>
        <c:axId val="313962768"/>
      </c:scatterChart>
      <c:valAx>
        <c:axId val="313962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2768"/>
        <c:crosses val="autoZero"/>
        <c:crossBetween val="midCat"/>
      </c:valAx>
      <c:valAx>
        <c:axId val="31396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63552"/>
        <c:axId val="313963944"/>
      </c:scatterChart>
      <c:valAx>
        <c:axId val="31396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3944"/>
        <c:crosses val="autoZero"/>
        <c:crossBetween val="midCat"/>
      </c:valAx>
      <c:valAx>
        <c:axId val="3139639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64728"/>
        <c:axId val="313965120"/>
      </c:scatterChart>
      <c:valAx>
        <c:axId val="313964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5120"/>
        <c:crosses val="autoZero"/>
        <c:crossBetween val="midCat"/>
      </c:valAx>
      <c:valAx>
        <c:axId val="3139651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647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43040"/>
        <c:axId val="325643432"/>
      </c:lineChart>
      <c:dateAx>
        <c:axId val="32564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43432"/>
        <c:crosses val="autoZero"/>
        <c:auto val="1"/>
        <c:lblOffset val="100"/>
        <c:baseTimeUnit val="days"/>
      </c:dateAx>
      <c:valAx>
        <c:axId val="32564343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4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46568"/>
        <c:axId val="325646960"/>
      </c:lineChart>
      <c:dateAx>
        <c:axId val="325646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46960"/>
        <c:crosses val="autoZero"/>
        <c:auto val="1"/>
        <c:lblOffset val="100"/>
        <c:baseTimeUnit val="days"/>
      </c:dateAx>
      <c:valAx>
        <c:axId val="3256469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4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48920"/>
        <c:axId val="325649312"/>
      </c:lineChart>
      <c:dateAx>
        <c:axId val="32564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49312"/>
        <c:crosses val="autoZero"/>
        <c:auto val="1"/>
        <c:lblOffset val="100"/>
        <c:baseTimeUnit val="days"/>
      </c:dateAx>
      <c:valAx>
        <c:axId val="3256493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4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82984"/>
        <c:axId val="326383376"/>
      </c:lineChart>
      <c:dateAx>
        <c:axId val="32638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83376"/>
        <c:crosses val="autoZero"/>
        <c:auto val="1"/>
        <c:lblOffset val="100"/>
        <c:baseTimeUnit val="days"/>
      </c:dateAx>
      <c:valAx>
        <c:axId val="3263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8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85336"/>
        <c:axId val="326385728"/>
      </c:lineChart>
      <c:dateAx>
        <c:axId val="32638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85728"/>
        <c:crosses val="autoZero"/>
        <c:auto val="1"/>
        <c:lblOffset val="100"/>
        <c:baseTimeUnit val="days"/>
      </c:dateAx>
      <c:valAx>
        <c:axId val="3263857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8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87688"/>
        <c:axId val="326388080"/>
      </c:lineChart>
      <c:dateAx>
        <c:axId val="32638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88080"/>
        <c:crosses val="autoZero"/>
        <c:auto val="1"/>
        <c:lblOffset val="100"/>
        <c:baseTimeUnit val="days"/>
      </c:dateAx>
      <c:valAx>
        <c:axId val="3263880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8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90392"/>
        <c:axId val="326390784"/>
      </c:lineChart>
      <c:dateAx>
        <c:axId val="326390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90784"/>
        <c:crosses val="autoZero"/>
        <c:auto val="1"/>
        <c:lblOffset val="100"/>
        <c:baseTimeUnit val="days"/>
      </c:dateAx>
      <c:valAx>
        <c:axId val="3263907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9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92744"/>
        <c:axId val="326393136"/>
      </c:lineChart>
      <c:dateAx>
        <c:axId val="32639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93136"/>
        <c:crosses val="autoZero"/>
        <c:auto val="1"/>
        <c:lblOffset val="100"/>
        <c:baseTimeUnit val="days"/>
      </c:dateAx>
      <c:valAx>
        <c:axId val="3263931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9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95488"/>
        <c:axId val="326395880"/>
      </c:lineChart>
      <c:catAx>
        <c:axId val="326395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95880"/>
        <c:crosses val="autoZero"/>
        <c:auto val="1"/>
        <c:lblAlgn val="ctr"/>
        <c:lblOffset val="100"/>
        <c:noMultiLvlLbl val="0"/>
      </c:catAx>
      <c:valAx>
        <c:axId val="326395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60808"/>
        <c:axId val="327861200"/>
      </c:lineChart>
      <c:dateAx>
        <c:axId val="32786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61200"/>
        <c:crosses val="autoZero"/>
        <c:auto val="1"/>
        <c:lblOffset val="100"/>
        <c:baseTimeUnit val="days"/>
      </c:dateAx>
      <c:valAx>
        <c:axId val="3278612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6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67472"/>
        <c:axId val="327867864"/>
      </c:lineChart>
      <c:dateAx>
        <c:axId val="327867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67864"/>
        <c:crosses val="autoZero"/>
        <c:auto val="1"/>
        <c:lblOffset val="100"/>
        <c:baseTimeUnit val="days"/>
      </c:dateAx>
      <c:valAx>
        <c:axId val="327867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6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76608"/>
        <c:axId val="338977000"/>
      </c:lineChart>
      <c:dateAx>
        <c:axId val="33897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7000"/>
        <c:crosses val="autoZero"/>
        <c:auto val="1"/>
        <c:lblOffset val="100"/>
        <c:baseTimeUnit val="days"/>
      </c:dateAx>
      <c:valAx>
        <c:axId val="3389770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78960"/>
        <c:axId val="338979352"/>
      </c:lineChart>
      <c:catAx>
        <c:axId val="338978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9352"/>
        <c:crosses val="autoZero"/>
        <c:auto val="1"/>
        <c:lblAlgn val="ctr"/>
        <c:lblOffset val="100"/>
        <c:noMultiLvlLbl val="0"/>
      </c:catAx>
      <c:valAx>
        <c:axId val="338979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31208"/>
        <c:axId val="338831600"/>
      </c:lineChart>
      <c:dateAx>
        <c:axId val="338831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1600"/>
        <c:crosses val="autoZero"/>
        <c:auto val="1"/>
        <c:lblOffset val="100"/>
        <c:baseTimeUnit val="days"/>
      </c:dateAx>
      <c:valAx>
        <c:axId val="338831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33560"/>
        <c:axId val="338833952"/>
      </c:lineChart>
      <c:catAx>
        <c:axId val="338833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3952"/>
        <c:crosses val="autoZero"/>
        <c:auto val="1"/>
        <c:lblAlgn val="ctr"/>
        <c:lblOffset val="100"/>
        <c:noMultiLvlLbl val="0"/>
      </c:catAx>
      <c:valAx>
        <c:axId val="3388339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35912"/>
        <c:axId val="338836304"/>
      </c:lineChart>
      <c:dateAx>
        <c:axId val="33883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6304"/>
        <c:crosses val="autoZero"/>
        <c:auto val="1"/>
        <c:lblOffset val="100"/>
        <c:baseTimeUnit val="days"/>
      </c:dateAx>
      <c:valAx>
        <c:axId val="338836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38264"/>
        <c:axId val="360123144"/>
      </c:lineChart>
      <c:catAx>
        <c:axId val="338838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23144"/>
        <c:crosses val="autoZero"/>
        <c:auto val="1"/>
        <c:lblAlgn val="ctr"/>
        <c:lblOffset val="100"/>
        <c:noMultiLvlLbl val="0"/>
      </c:catAx>
      <c:valAx>
        <c:axId val="360123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125104"/>
        <c:axId val="360125496"/>
      </c:lineChart>
      <c:dateAx>
        <c:axId val="36012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25496"/>
        <c:crosses val="autoZero"/>
        <c:auto val="1"/>
        <c:lblOffset val="100"/>
        <c:baseTimeUnit val="days"/>
      </c:dateAx>
      <c:valAx>
        <c:axId val="3601254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2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127456"/>
        <c:axId val="360127848"/>
      </c:lineChart>
      <c:dateAx>
        <c:axId val="36012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27848"/>
        <c:crosses val="autoZero"/>
        <c:auto val="1"/>
        <c:lblOffset val="100"/>
        <c:baseTimeUnit val="days"/>
      </c:dateAx>
      <c:valAx>
        <c:axId val="3601278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2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129808"/>
        <c:axId val="360130200"/>
      </c:lineChart>
      <c:dateAx>
        <c:axId val="36012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30200"/>
        <c:crosses val="autoZero"/>
        <c:auto val="1"/>
        <c:lblOffset val="100"/>
        <c:baseTimeUnit val="days"/>
      </c:dateAx>
      <c:valAx>
        <c:axId val="3601302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2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366976"/>
        <c:axId val="388367368"/>
      </c:lineChart>
      <c:dateAx>
        <c:axId val="388366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367368"/>
        <c:crosses val="autoZero"/>
        <c:auto val="1"/>
        <c:lblOffset val="100"/>
        <c:baseTimeUnit val="days"/>
      </c:dateAx>
      <c:valAx>
        <c:axId val="3883673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36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370504"/>
        <c:axId val="388370896"/>
      </c:lineChart>
      <c:dateAx>
        <c:axId val="3883705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370896"/>
        <c:crosses val="autoZero"/>
        <c:auto val="0"/>
        <c:lblOffset val="100"/>
        <c:baseTimeUnit val="days"/>
      </c:dateAx>
      <c:valAx>
        <c:axId val="38837089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370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133616"/>
        <c:axId val="420134008"/>
      </c:lineChart>
      <c:dateAx>
        <c:axId val="420133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34008"/>
        <c:crosses val="autoZero"/>
        <c:auto val="1"/>
        <c:lblOffset val="100"/>
        <c:baseTimeUnit val="days"/>
      </c:dateAx>
      <c:valAx>
        <c:axId val="4201340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3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135968"/>
        <c:axId val="420136360"/>
      </c:lineChart>
      <c:catAx>
        <c:axId val="42013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36360"/>
        <c:crosses val="autoZero"/>
        <c:auto val="1"/>
        <c:lblAlgn val="ctr"/>
        <c:lblOffset val="100"/>
        <c:noMultiLvlLbl val="0"/>
      </c:catAx>
      <c:valAx>
        <c:axId val="420136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3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138320"/>
        <c:axId val="420138712"/>
      </c:lineChart>
      <c:catAx>
        <c:axId val="420138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38712"/>
        <c:crosses val="autoZero"/>
        <c:auto val="1"/>
        <c:lblAlgn val="ctr"/>
        <c:lblOffset val="100"/>
        <c:noMultiLvlLbl val="0"/>
      </c:catAx>
      <c:valAx>
        <c:axId val="4201387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3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83960"/>
        <c:axId val="421784352"/>
      </c:lineChart>
      <c:catAx>
        <c:axId val="42178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4352"/>
        <c:crosses val="autoZero"/>
        <c:auto val="1"/>
        <c:lblAlgn val="ctr"/>
        <c:lblOffset val="100"/>
        <c:noMultiLvlLbl val="0"/>
      </c:catAx>
      <c:valAx>
        <c:axId val="4217843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90624"/>
        <c:axId val="421791016"/>
      </c:lineChart>
      <c:dateAx>
        <c:axId val="421790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91016"/>
        <c:crosses val="autoZero"/>
        <c:auto val="1"/>
        <c:lblOffset val="100"/>
        <c:baseTimeUnit val="days"/>
      </c:dateAx>
      <c:valAx>
        <c:axId val="4217910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9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67408"/>
        <c:axId val="420867800"/>
      </c:lineChart>
      <c:dateAx>
        <c:axId val="42086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67800"/>
        <c:crosses val="autoZero"/>
        <c:auto val="1"/>
        <c:lblOffset val="100"/>
        <c:baseTimeUnit val="days"/>
      </c:dateAx>
      <c:valAx>
        <c:axId val="4208678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6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70936"/>
        <c:axId val="420871328"/>
      </c:lineChart>
      <c:catAx>
        <c:axId val="420870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71328"/>
        <c:crosses val="autoZero"/>
        <c:auto val="1"/>
        <c:lblAlgn val="ctr"/>
        <c:lblOffset val="100"/>
        <c:noMultiLvlLbl val="0"/>
      </c:catAx>
      <c:valAx>
        <c:axId val="4208713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7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56920"/>
        <c:axId val="409757312"/>
      </c:lineChart>
      <c:catAx>
        <c:axId val="409756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57312"/>
        <c:crosses val="autoZero"/>
        <c:auto val="1"/>
        <c:lblAlgn val="ctr"/>
        <c:lblOffset val="100"/>
        <c:noMultiLvlLbl val="0"/>
      </c:catAx>
      <c:valAx>
        <c:axId val="409757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5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61624"/>
        <c:axId val="409762016"/>
      </c:lineChart>
      <c:dateAx>
        <c:axId val="409761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62016"/>
        <c:crosses val="autoZero"/>
        <c:auto val="1"/>
        <c:lblOffset val="100"/>
        <c:baseTimeUnit val="days"/>
      </c:dateAx>
      <c:valAx>
        <c:axId val="4097620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6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17" dataDxfId="1616">
  <autoFilter ref="O15:W26"/>
  <tableColumns count="9">
    <tableColumn id="1" name="Date" dataDxfId="1615"/>
    <tableColumn id="2" name="Quarter" dataDxfId="1614"/>
    <tableColumn id="3" name="Time" dataDxfId="1613"/>
    <tableColumn id="4" name="EPS estimate" dataDxfId="1612"/>
    <tableColumn id="5" name="EPS Actual" dataDxfId="1611"/>
    <tableColumn id="6" name="Sales Estiamte (B)" dataDxfId="1610"/>
    <tableColumn id="7" name="Sales Actual (B)" dataDxfId="1609"/>
    <tableColumn id="8" name="Guidance" dataDxfId="1608"/>
    <tableColumn id="9" name="Reaction" dataDxfId="160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4" dataDxfId="1213">
  <autoFilter ref="O14:W25"/>
  <tableColumns count="9">
    <tableColumn id="1" name="Date" dataDxfId="1212"/>
    <tableColumn id="2" name="Quarter" dataDxfId="1211"/>
    <tableColumn id="3" name="Time" dataDxfId="1210"/>
    <tableColumn id="4" name="EPS estimate" dataDxfId="1209"/>
    <tableColumn id="5" name="EPS Actual" dataDxfId="1208"/>
    <tableColumn id="6" name="Sales Estiamte (B)" dataDxfId="1207"/>
    <tableColumn id="7" name="Sales Actual (B)" dataDxfId="1206"/>
    <tableColumn id="8" name="Guidance" dataDxfId="1205"/>
    <tableColumn id="9" name="Reaction" dataDxfId="120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3" dataDxfId="1142">
  <autoFilter ref="O15:W26"/>
  <tableColumns count="9">
    <tableColumn id="1" name="Date" dataDxfId="1141"/>
    <tableColumn id="2" name="Quarter" dataDxfId="1140"/>
    <tableColumn id="3" name="Time" dataDxfId="1139"/>
    <tableColumn id="4" name="EPS estimate" dataDxfId="1138"/>
    <tableColumn id="5" name="EPS Actual" dataDxfId="1137"/>
    <tableColumn id="6" name="Sales Estiamte (B)" dataDxfId="1136"/>
    <tableColumn id="7" name="Sales Actual (B)" dataDxfId="1135"/>
    <tableColumn id="8" name="Guidance" dataDxfId="1134"/>
    <tableColumn id="9" name="Reaction" dataDxfId="113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18" dataDxfId="1017">
  <autoFilter ref="O16:W27"/>
  <tableColumns count="9">
    <tableColumn id="1" name="Date" dataDxfId="1016"/>
    <tableColumn id="2" name="Quarter" dataDxfId="1015"/>
    <tableColumn id="3" name="Time" dataDxfId="1014"/>
    <tableColumn id="4" name="EPS estimate" dataDxfId="1013"/>
    <tableColumn id="5" name="EPS Actual" dataDxfId="1012"/>
    <tableColumn id="6" name="Sales Estiamte (B)" dataDxfId="1011"/>
    <tableColumn id="7" name="Sales Actual (B)" dataDxfId="1010"/>
    <tableColumn id="8" name="Guidance" dataDxfId="1009"/>
    <tableColumn id="9" name="Reaction" dataDxfId="100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5" dataDxfId="784">
  <autoFilter ref="T80:AB91"/>
  <tableColumns count="9">
    <tableColumn id="1" name="Date" dataDxfId="783"/>
    <tableColumn id="2" name="Quarter" dataDxfId="782"/>
    <tableColumn id="3" name="Time" dataDxfId="781"/>
    <tableColumn id="4" name="EPS estimate" dataDxfId="780"/>
    <tableColumn id="5" name="EPS Actual" dataDxfId="779"/>
    <tableColumn id="6" name="Sales Estiamte (B)" dataDxfId="778"/>
    <tableColumn id="7" name="Sales Actual (B)" dataDxfId="777"/>
    <tableColumn id="8" name="Guidance" dataDxfId="776"/>
    <tableColumn id="9" name="Reaction" dataDxfId="775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E9" sqref="E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0" ht="21.95" customHeight="1" x14ac:dyDescent="0.25">
      <c r="A2" s="50"/>
      <c r="B2" s="50"/>
      <c r="C2" s="51"/>
      <c r="E2" s="22" t="s">
        <v>50</v>
      </c>
      <c r="F2" s="244">
        <v>13.62</v>
      </c>
      <c r="G2" s="244">
        <v>15.990389062499997</v>
      </c>
      <c r="H2" s="49">
        <v>6400</v>
      </c>
      <c r="I2" s="48">
        <v>102338.48999999998</v>
      </c>
      <c r="J2" s="369">
        <v>-15170.489999999976</v>
      </c>
      <c r="K2" s="356">
        <v>-0.14823836075752131</v>
      </c>
      <c r="L2" s="48">
        <v>-554.91899999835005</v>
      </c>
      <c r="M2">
        <v>6100</v>
      </c>
      <c r="N2" s="366" t="str">
        <f t="shared" ref="N2:N33" si="0">HYPERLINK("http://finance.yahoo.com/q?s=" &amp; E2, "Link")</f>
        <v>Link</v>
      </c>
      <c r="O2" s="134">
        <v>1.34E-2</v>
      </c>
      <c r="P2" s="134">
        <v>-4.4000000000000003E-3</v>
      </c>
      <c r="Q2" s="148"/>
      <c r="R2" s="48"/>
      <c r="S2" s="48"/>
    </row>
    <row r="3" spans="1:20" ht="21.95" customHeight="1" x14ac:dyDescent="0.25">
      <c r="A3" s="50"/>
      <c r="B3" s="50"/>
      <c r="C3" s="51"/>
      <c r="E3" s="22" t="s">
        <v>197</v>
      </c>
      <c r="F3" s="244">
        <v>21</v>
      </c>
      <c r="G3" s="244">
        <v>29.412385</v>
      </c>
      <c r="H3" s="49">
        <v>2000</v>
      </c>
      <c r="I3" s="48">
        <v>58824.770000000004</v>
      </c>
      <c r="J3" s="369">
        <v>-16824.770000000004</v>
      </c>
      <c r="K3" s="356">
        <v>-0.28601505794242799</v>
      </c>
      <c r="L3" s="48">
        <v>-15076.80000000001</v>
      </c>
      <c r="M3">
        <v>1800</v>
      </c>
      <c r="N3" s="366" t="str">
        <f t="shared" si="0"/>
        <v>Link</v>
      </c>
      <c r="O3" s="134">
        <v>1.6299999999999999E-2</v>
      </c>
      <c r="P3" s="134">
        <v>1.06E-2</v>
      </c>
      <c r="R3" s="48"/>
      <c r="S3" s="48"/>
      <c r="T3" s="48"/>
    </row>
    <row r="4" spans="1:20" ht="21.95" customHeight="1" x14ac:dyDescent="0.25">
      <c r="A4" s="50"/>
      <c r="B4" s="50"/>
      <c r="C4" s="51"/>
      <c r="E4" s="22" t="s">
        <v>228</v>
      </c>
      <c r="F4" s="244">
        <v>21.23</v>
      </c>
      <c r="G4" s="244">
        <v>23.896962500000001</v>
      </c>
      <c r="H4" s="332">
        <v>800</v>
      </c>
      <c r="I4" s="48">
        <v>19117.57</v>
      </c>
      <c r="J4" s="369">
        <v>-2133.5699999999997</v>
      </c>
      <c r="K4" s="356">
        <v>-0.11160257292114009</v>
      </c>
      <c r="L4" s="369">
        <v>-681.31000000000131</v>
      </c>
      <c r="M4">
        <v>800</v>
      </c>
      <c r="N4" s="366" t="str">
        <f t="shared" si="0"/>
        <v>Link</v>
      </c>
      <c r="O4" s="134">
        <v>2.8261893546867638E-2</v>
      </c>
      <c r="P4" s="134">
        <v>6.1999999999999998E-3</v>
      </c>
      <c r="Q4" s="440"/>
      <c r="R4" s="48"/>
      <c r="S4" s="48"/>
      <c r="T4" s="48"/>
    </row>
    <row r="5" spans="1:20" ht="21.95" customHeight="1" x14ac:dyDescent="0.25">
      <c r="A5" s="50"/>
      <c r="B5" s="50"/>
      <c r="C5" s="51"/>
      <c r="E5" s="22" t="s">
        <v>171</v>
      </c>
      <c r="F5" s="244">
        <v>51.27</v>
      </c>
      <c r="G5" s="244">
        <v>55.348266666666674</v>
      </c>
      <c r="H5" s="49">
        <v>300</v>
      </c>
      <c r="I5" s="48">
        <v>16604.480000000003</v>
      </c>
      <c r="J5" s="369">
        <v>-1223.4800000000014</v>
      </c>
      <c r="K5" s="356">
        <v>-7.3683728728632353E-2</v>
      </c>
      <c r="L5" s="48">
        <v>-1173.5300000000016</v>
      </c>
      <c r="M5">
        <v>200</v>
      </c>
      <c r="N5" s="366" t="str">
        <f t="shared" si="0"/>
        <v>Link</v>
      </c>
      <c r="O5" s="134">
        <v>3.2500000000000001E-2</v>
      </c>
      <c r="P5" s="134">
        <v>7.9000000000000008E-3</v>
      </c>
      <c r="R5" s="48"/>
      <c r="S5" s="48"/>
      <c r="T5" s="48"/>
    </row>
    <row r="6" spans="1:20" ht="21.95" customHeight="1" x14ac:dyDescent="0.25">
      <c r="A6" s="50"/>
      <c r="B6" s="50"/>
      <c r="C6" s="51"/>
      <c r="E6" s="22" t="s">
        <v>737</v>
      </c>
      <c r="F6" s="244">
        <v>86.56</v>
      </c>
      <c r="G6" s="244">
        <v>102.10473333333333</v>
      </c>
      <c r="H6" s="332">
        <v>150</v>
      </c>
      <c r="I6" s="48">
        <v>15315.71</v>
      </c>
      <c r="J6" s="369">
        <v>-2331.7099999999991</v>
      </c>
      <c r="K6" s="356">
        <v>-0.15224302366654885</v>
      </c>
      <c r="L6" s="369">
        <v>-2331.7099999999991</v>
      </c>
      <c r="M6">
        <v>75</v>
      </c>
      <c r="N6" s="366" t="str">
        <f t="shared" si="0"/>
        <v>Link</v>
      </c>
      <c r="O6" s="134">
        <v>2.8E-3</v>
      </c>
      <c r="P6" s="134">
        <v>-3.1800000000000002E-2</v>
      </c>
      <c r="S6" s="48"/>
    </row>
    <row r="7" spans="1:20" ht="21.95" customHeight="1" x14ac:dyDescent="0.25">
      <c r="A7" s="50"/>
      <c r="B7" s="50"/>
      <c r="C7" s="51"/>
      <c r="E7" s="22" t="s">
        <v>805</v>
      </c>
      <c r="F7" s="244">
        <v>69</v>
      </c>
      <c r="G7" s="244">
        <v>75.23</v>
      </c>
      <c r="H7" s="332">
        <v>200</v>
      </c>
      <c r="I7" s="48">
        <v>15046</v>
      </c>
      <c r="J7" s="369">
        <v>-1246</v>
      </c>
      <c r="K7" s="356">
        <v>-8.2812707696397758E-2</v>
      </c>
      <c r="L7" s="369">
        <v>-1246</v>
      </c>
      <c r="M7" s="29">
        <v>43028</v>
      </c>
      <c r="N7" s="366" t="str">
        <f t="shared" si="0"/>
        <v>Link</v>
      </c>
      <c r="O7" s="134">
        <v>0</v>
      </c>
      <c r="P7" s="134">
        <v>1.1999999999999999E-3</v>
      </c>
      <c r="Q7" s="148"/>
      <c r="R7" s="48"/>
      <c r="S7" s="48"/>
    </row>
    <row r="8" spans="1:20" ht="21.95" customHeight="1" x14ac:dyDescent="0.25">
      <c r="A8" s="50"/>
      <c r="B8" s="50"/>
      <c r="C8" s="51"/>
      <c r="E8" s="22" t="s">
        <v>9</v>
      </c>
      <c r="F8" s="244">
        <v>12.1</v>
      </c>
      <c r="G8" s="244">
        <v>38.382406015037596</v>
      </c>
      <c r="H8" s="49">
        <v>266</v>
      </c>
      <c r="I8" s="48">
        <v>10209.720000000001</v>
      </c>
      <c r="J8" s="369">
        <v>-6991.1200000000008</v>
      </c>
      <c r="K8" s="356">
        <v>-0.6847513937698585</v>
      </c>
      <c r="L8" s="48">
        <v>-6556.1900000000005</v>
      </c>
      <c r="M8">
        <v>266</v>
      </c>
      <c r="N8" s="366" t="str">
        <f t="shared" si="0"/>
        <v>Link</v>
      </c>
      <c r="O8" s="134">
        <v>0.04</v>
      </c>
      <c r="P8" s="134">
        <v>-8.2000000000000007E-3</v>
      </c>
      <c r="R8" s="48"/>
    </row>
    <row r="9" spans="1:20" ht="21.95" customHeight="1" x14ac:dyDescent="0.25">
      <c r="A9" s="60"/>
      <c r="B9" s="61"/>
      <c r="C9" s="60"/>
      <c r="E9" s="22" t="s">
        <v>216</v>
      </c>
      <c r="F9" s="244">
        <v>61.59</v>
      </c>
      <c r="G9" s="244">
        <v>65.013333333333335</v>
      </c>
      <c r="H9" s="332">
        <v>150</v>
      </c>
      <c r="I9" s="48">
        <v>9752</v>
      </c>
      <c r="J9" s="369">
        <v>-513.5</v>
      </c>
      <c r="K9" s="356">
        <v>-5.2655865463494649E-2</v>
      </c>
      <c r="L9" s="369">
        <v>644.36999999999534</v>
      </c>
      <c r="M9" s="29">
        <v>43031</v>
      </c>
      <c r="N9" s="366" t="str">
        <f t="shared" si="0"/>
        <v>Link</v>
      </c>
      <c r="O9" s="134">
        <v>2.1899999999999999E-2</v>
      </c>
      <c r="P9" s="134">
        <v>-3.9E-2</v>
      </c>
      <c r="R9" s="48"/>
      <c r="S9" s="48"/>
    </row>
    <row r="10" spans="1:20" ht="21.95" customHeight="1" x14ac:dyDescent="0.25">
      <c r="A10" s="51"/>
      <c r="B10" s="51"/>
      <c r="C10" s="51"/>
      <c r="E10" s="22" t="s">
        <v>55</v>
      </c>
      <c r="F10" s="244">
        <v>81.3</v>
      </c>
      <c r="G10" s="244">
        <v>80.891000000000005</v>
      </c>
      <c r="H10" s="332">
        <v>100</v>
      </c>
      <c r="I10" s="48">
        <v>8089.1</v>
      </c>
      <c r="J10" s="369">
        <v>40.899999999999636</v>
      </c>
      <c r="K10" s="356">
        <v>5.0561867204014267E-3</v>
      </c>
      <c r="L10" s="369">
        <v>699.56999999999789</v>
      </c>
      <c r="M10" s="29">
        <v>43024</v>
      </c>
      <c r="N10" s="366" t="str">
        <f t="shared" si="0"/>
        <v>Link</v>
      </c>
      <c r="O10" s="134">
        <v>3.0599999999999999E-2</v>
      </c>
      <c r="P10" s="134">
        <v>-1.54E-2</v>
      </c>
      <c r="Q10" s="148"/>
      <c r="R10" s="48"/>
      <c r="S10" s="48"/>
      <c r="T10" s="48"/>
    </row>
    <row r="11" spans="1:20" ht="21.95" customHeight="1" x14ac:dyDescent="0.25">
      <c r="A11" s="50"/>
      <c r="B11" s="50"/>
      <c r="C11" s="51"/>
      <c r="E11" s="22" t="s">
        <v>740</v>
      </c>
      <c r="F11" s="244">
        <v>157.22</v>
      </c>
      <c r="G11" s="244">
        <v>156.108</v>
      </c>
      <c r="H11" s="49">
        <v>50</v>
      </c>
      <c r="I11" s="48">
        <v>7805.4000000000005</v>
      </c>
      <c r="J11" s="369">
        <v>55.600000000000364</v>
      </c>
      <c r="K11" s="356">
        <v>7.123273631075888E-3</v>
      </c>
      <c r="L11" s="48">
        <v>198.63000000000056</v>
      </c>
      <c r="M11">
        <v>30</v>
      </c>
      <c r="N11" s="366" t="str">
        <f t="shared" si="0"/>
        <v>Link</v>
      </c>
      <c r="O11" s="134">
        <v>3.180256964762753E-3</v>
      </c>
      <c r="P11" s="134">
        <v>-4.1000000000000003E-3</v>
      </c>
      <c r="S11" s="48"/>
      <c r="T11" s="48"/>
    </row>
    <row r="12" spans="1:20" ht="21.95" customHeight="1" x14ac:dyDescent="0.25">
      <c r="A12" s="50"/>
      <c r="B12" s="50"/>
      <c r="C12" s="51"/>
      <c r="E12" s="22" t="s">
        <v>342</v>
      </c>
      <c r="F12" s="244">
        <v>15.15</v>
      </c>
      <c r="G12" s="244">
        <v>19.663464285714287</v>
      </c>
      <c r="H12" s="332">
        <v>280</v>
      </c>
      <c r="I12" s="48">
        <v>5505.77</v>
      </c>
      <c r="J12" s="369">
        <v>-1263.7700000000004</v>
      </c>
      <c r="K12" s="356">
        <v>-0.2295355599670891</v>
      </c>
      <c r="L12" s="369">
        <v>-1263.7700000000004</v>
      </c>
      <c r="M12" s="29">
        <v>43027</v>
      </c>
      <c r="N12" s="366" t="str">
        <f t="shared" si="0"/>
        <v>Link</v>
      </c>
      <c r="O12" s="134">
        <v>4.24E-2</v>
      </c>
      <c r="P12" s="134">
        <v>-3.8699999999999998E-2</v>
      </c>
      <c r="Q12" s="148"/>
      <c r="T12" s="48"/>
    </row>
    <row r="13" spans="1:20" ht="21.95" customHeight="1" x14ac:dyDescent="0.25">
      <c r="A13" s="51"/>
      <c r="B13" s="51"/>
      <c r="C13" s="51"/>
      <c r="E13" s="22" t="s">
        <v>174</v>
      </c>
      <c r="F13" s="244">
        <v>42.78</v>
      </c>
      <c r="G13" s="244">
        <v>43.796363636363637</v>
      </c>
      <c r="H13" s="332">
        <v>110</v>
      </c>
      <c r="I13" s="48">
        <v>4817.6000000000004</v>
      </c>
      <c r="J13" s="369">
        <v>-111.80000000000018</v>
      </c>
      <c r="K13" s="356">
        <v>-2.3206575888409152E-2</v>
      </c>
      <c r="L13" s="369">
        <v>-36.7800000000002</v>
      </c>
      <c r="M13">
        <v>50</v>
      </c>
      <c r="N13" s="366" t="str">
        <f t="shared" si="0"/>
        <v>Link</v>
      </c>
      <c r="O13" s="134">
        <v>1.61E-2</v>
      </c>
      <c r="P13" s="134">
        <v>-8.9999999999999993E-3</v>
      </c>
      <c r="R13" s="48"/>
      <c r="S13" s="48"/>
      <c r="T13" s="48"/>
    </row>
    <row r="14" spans="1:20" ht="21.95" customHeight="1" x14ac:dyDescent="0.25">
      <c r="A14" s="51"/>
      <c r="B14" s="51"/>
      <c r="C14" s="51"/>
      <c r="E14" s="22" t="s">
        <v>806</v>
      </c>
      <c r="F14" s="244">
        <v>153.61000000000001</v>
      </c>
      <c r="G14" s="244">
        <v>149.16999999999999</v>
      </c>
      <c r="H14" s="332">
        <v>30</v>
      </c>
      <c r="I14" s="48">
        <v>4475.0999999999995</v>
      </c>
      <c r="J14" s="369">
        <v>133.20000000000073</v>
      </c>
      <c r="K14" s="356">
        <v>2.9764697995575694E-2</v>
      </c>
      <c r="L14" s="369">
        <v>133.20000000000073</v>
      </c>
      <c r="M14" s="29">
        <v>43031</v>
      </c>
      <c r="N14" s="366" t="str">
        <f t="shared" si="0"/>
        <v>Link</v>
      </c>
      <c r="O14" s="134">
        <v>2.8E-3</v>
      </c>
      <c r="P14" s="134">
        <v>-2.9999999999999997E-4</v>
      </c>
      <c r="R14" s="48"/>
      <c r="S14" s="48"/>
    </row>
    <row r="15" spans="1:20" ht="21.95" customHeight="1" x14ac:dyDescent="0.25">
      <c r="A15" s="50"/>
      <c r="B15" s="51"/>
      <c r="C15" s="51"/>
      <c r="E15" s="22" t="s">
        <v>804</v>
      </c>
      <c r="F15" s="244">
        <v>589.75</v>
      </c>
      <c r="G15" s="244">
        <v>538</v>
      </c>
      <c r="H15" s="332">
        <v>8</v>
      </c>
      <c r="I15" s="48">
        <v>4304</v>
      </c>
      <c r="J15" s="369">
        <v>414</v>
      </c>
      <c r="K15" s="356">
        <v>9.6189591078066919E-2</v>
      </c>
      <c r="L15" s="369">
        <v>414</v>
      </c>
      <c r="M15" s="29">
        <v>43028</v>
      </c>
      <c r="N15" s="366" t="str">
        <f t="shared" si="0"/>
        <v>Link</v>
      </c>
      <c r="O15" s="134">
        <v>0</v>
      </c>
      <c r="P15" s="134">
        <v>2E-3</v>
      </c>
      <c r="Q15" s="148"/>
      <c r="R15" s="48"/>
      <c r="S15" s="48"/>
    </row>
    <row r="16" spans="1:20" ht="21.95" customHeight="1" x14ac:dyDescent="0.25">
      <c r="A16" s="50"/>
      <c r="B16" s="50"/>
      <c r="C16" s="51"/>
      <c r="E16" s="22" t="s">
        <v>803</v>
      </c>
      <c r="F16" s="244">
        <v>80.510000000000005</v>
      </c>
      <c r="G16" s="244">
        <v>80.67</v>
      </c>
      <c r="H16" s="49">
        <v>50</v>
      </c>
      <c r="I16" s="48">
        <v>4033.5</v>
      </c>
      <c r="J16" s="369">
        <v>-7.9999999999995453</v>
      </c>
      <c r="K16" s="356">
        <v>-1.9833891161521828E-3</v>
      </c>
      <c r="L16" s="48">
        <v>-7.9999999999995453</v>
      </c>
      <c r="M16" s="29">
        <v>43027</v>
      </c>
      <c r="N16" s="366" t="str">
        <f t="shared" si="0"/>
        <v>Link</v>
      </c>
      <c r="O16" s="134">
        <v>4.0599999999999997E-2</v>
      </c>
      <c r="P16" s="134">
        <v>-2E-3</v>
      </c>
      <c r="Q16" s="440"/>
      <c r="R16" s="48"/>
      <c r="S16" s="48"/>
    </row>
    <row r="17" spans="1:22" ht="21.95" customHeight="1" x14ac:dyDescent="0.25">
      <c r="A17" s="50"/>
      <c r="B17" s="50"/>
      <c r="C17" s="51"/>
      <c r="E17" s="22" t="s">
        <v>271</v>
      </c>
      <c r="F17" s="244">
        <v>82.18</v>
      </c>
      <c r="G17" s="244">
        <v>76.38</v>
      </c>
      <c r="H17" s="49">
        <v>50</v>
      </c>
      <c r="I17" s="48">
        <v>3819</v>
      </c>
      <c r="J17" s="369">
        <v>290</v>
      </c>
      <c r="K17" s="356">
        <v>7.5936108929039167E-2</v>
      </c>
      <c r="L17" s="48">
        <v>1574.880000000001</v>
      </c>
      <c r="M17" s="29">
        <v>43028</v>
      </c>
      <c r="N17" s="366" t="str">
        <f t="shared" si="0"/>
        <v>Link</v>
      </c>
      <c r="O17" s="134">
        <v>1.49E-2</v>
      </c>
      <c r="P17" s="134">
        <v>-4.4000000000000003E-3</v>
      </c>
      <c r="Q17" s="148"/>
      <c r="S17" s="48"/>
      <c r="U17" s="48"/>
    </row>
    <row r="18" spans="1:22" ht="21.95" customHeight="1" x14ac:dyDescent="0.25">
      <c r="A18" s="50"/>
      <c r="B18" s="50"/>
      <c r="C18" s="51"/>
      <c r="E18" s="22" t="s">
        <v>338</v>
      </c>
      <c r="F18" s="244">
        <v>14.23</v>
      </c>
      <c r="G18" s="244">
        <v>16.857950000000002</v>
      </c>
      <c r="H18" s="49">
        <v>200</v>
      </c>
      <c r="I18" s="48">
        <v>3371.5900000000006</v>
      </c>
      <c r="J18" s="369">
        <v>-525.59000000000015</v>
      </c>
      <c r="K18" s="356">
        <v>-0.15588787486022926</v>
      </c>
      <c r="L18" s="48">
        <v>757.82999999999447</v>
      </c>
      <c r="M18">
        <v>200</v>
      </c>
      <c r="N18" s="366" t="str">
        <f t="shared" si="0"/>
        <v>Link</v>
      </c>
      <c r="O18" s="134">
        <v>0</v>
      </c>
      <c r="P18" s="134">
        <v>-8.3999999999999995E-3</v>
      </c>
      <c r="Q18" s="48"/>
      <c r="R18" s="48"/>
      <c r="S18" s="48"/>
      <c r="T18" s="354"/>
      <c r="U18" s="354"/>
    </row>
    <row r="19" spans="1:22" ht="21.95" customHeight="1" x14ac:dyDescent="0.25">
      <c r="A19" s="50"/>
      <c r="B19" s="50"/>
      <c r="C19" s="50"/>
      <c r="E19" s="22" t="s">
        <v>225</v>
      </c>
      <c r="F19" s="244">
        <v>35.840000000000003</v>
      </c>
      <c r="G19" s="244">
        <v>29.15</v>
      </c>
      <c r="H19" s="332">
        <v>100</v>
      </c>
      <c r="I19" s="48">
        <v>2915</v>
      </c>
      <c r="J19" s="369">
        <v>669.00000000000045</v>
      </c>
      <c r="K19" s="356">
        <v>0.2295025728987995</v>
      </c>
      <c r="L19" s="369">
        <v>4293.0400000000009</v>
      </c>
      <c r="M19">
        <v>100</v>
      </c>
      <c r="N19" s="366" t="str">
        <f t="shared" si="0"/>
        <v>Link</v>
      </c>
      <c r="O19" s="134">
        <v>4.0899999999999999E-2</v>
      </c>
      <c r="P19" s="134">
        <v>2.6599999999999999E-2</v>
      </c>
      <c r="S19" s="48"/>
    </row>
    <row r="20" spans="1:22" ht="21.95" customHeight="1" x14ac:dyDescent="0.25">
      <c r="A20" s="51"/>
      <c r="B20" s="51"/>
      <c r="C20" s="51"/>
      <c r="E20" s="22" t="s">
        <v>754</v>
      </c>
      <c r="F20" s="244">
        <v>71.78</v>
      </c>
      <c r="G20" s="244">
        <v>72.150000000000006</v>
      </c>
      <c r="H20" s="332">
        <v>40</v>
      </c>
      <c r="I20" s="48">
        <v>2886</v>
      </c>
      <c r="J20" s="369">
        <v>-14.800000000000182</v>
      </c>
      <c r="K20" s="356">
        <v>-5.1282051282051907E-3</v>
      </c>
      <c r="L20" s="369">
        <v>111.1299999999992</v>
      </c>
      <c r="M20" s="29">
        <v>43031</v>
      </c>
      <c r="N20" s="366" t="str">
        <f t="shared" si="0"/>
        <v>Link</v>
      </c>
      <c r="O20" s="134">
        <v>1.78E-2</v>
      </c>
      <c r="P20" s="134">
        <v>-1.06E-2</v>
      </c>
      <c r="S20" s="48"/>
    </row>
    <row r="21" spans="1:22" ht="21.95" customHeight="1" x14ac:dyDescent="0.25">
      <c r="A21" s="50"/>
      <c r="B21" s="50"/>
      <c r="C21" s="51"/>
      <c r="E21" s="22" t="s">
        <v>355</v>
      </c>
      <c r="F21" s="244">
        <v>60.19</v>
      </c>
      <c r="G21" s="244">
        <v>56.88</v>
      </c>
      <c r="H21" s="332">
        <v>50</v>
      </c>
      <c r="I21" s="48">
        <v>2844</v>
      </c>
      <c r="J21" s="369">
        <v>165.5</v>
      </c>
      <c r="K21" s="356">
        <v>5.8192686357243228E-2</v>
      </c>
      <c r="L21" s="369">
        <v>1389.0099999999984</v>
      </c>
      <c r="M21" s="29">
        <v>43045</v>
      </c>
      <c r="N21" s="366" t="str">
        <f t="shared" si="0"/>
        <v>Link</v>
      </c>
      <c r="O21" s="134">
        <v>4.3499999999999997E-2</v>
      </c>
      <c r="P21" s="134">
        <v>1.7600000000000001E-2</v>
      </c>
      <c r="Q21" s="48"/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173</v>
      </c>
      <c r="F22" s="244">
        <v>55.21</v>
      </c>
      <c r="G22" s="244">
        <v>53.779999999999994</v>
      </c>
      <c r="H22" s="49">
        <v>40</v>
      </c>
      <c r="I22" s="48">
        <v>2151.1999999999998</v>
      </c>
      <c r="J22" s="369">
        <v>57.200000000000273</v>
      </c>
      <c r="K22" s="356">
        <v>2.6589810338415898E-2</v>
      </c>
      <c r="L22" s="48">
        <v>1661.780000000002</v>
      </c>
      <c r="M22" s="29">
        <v>43038</v>
      </c>
      <c r="N22" s="366" t="str">
        <f t="shared" si="0"/>
        <v>Link</v>
      </c>
      <c r="O22" s="134">
        <v>2.7300000000000001E-2</v>
      </c>
      <c r="P22" s="134">
        <v>-8.0999999999999996E-3</v>
      </c>
      <c r="Q22" s="48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62</v>
      </c>
      <c r="F23" s="244">
        <v>333.31</v>
      </c>
      <c r="G23" s="244">
        <v>333.31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 t="shared" si="0"/>
        <v>Link</v>
      </c>
      <c r="O23" s="134">
        <v>0</v>
      </c>
      <c r="P23" s="134">
        <v>4.0000000000000002E-4</v>
      </c>
      <c r="Q23" s="148"/>
      <c r="R23" s="48"/>
    </row>
    <row r="24" spans="1:22" ht="21.95" customHeight="1" x14ac:dyDescent="0.25">
      <c r="A24" s="51"/>
      <c r="B24" s="51"/>
      <c r="C24" s="51"/>
      <c r="E24" s="22" t="s">
        <v>205</v>
      </c>
      <c r="F24" s="244">
        <v>37.76</v>
      </c>
      <c r="G24" s="244">
        <v>37.76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 t="shared" si="0"/>
        <v>Link</v>
      </c>
      <c r="O24" s="134">
        <v>0</v>
      </c>
      <c r="P24" s="134">
        <v>-1.38E-2</v>
      </c>
      <c r="Q24" s="48"/>
      <c r="R24" s="48"/>
      <c r="S24" s="48"/>
      <c r="T24" s="48"/>
      <c r="V24" s="48"/>
    </row>
    <row r="25" spans="1:22" ht="21.95" customHeight="1" x14ac:dyDescent="0.25">
      <c r="A25" s="51"/>
      <c r="B25" s="155"/>
      <c r="C25" s="333"/>
      <c r="E25" s="22" t="s">
        <v>204</v>
      </c>
      <c r="F25" s="244">
        <v>156</v>
      </c>
      <c r="G25" s="244">
        <v>156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 t="shared" si="0"/>
        <v>Link</v>
      </c>
      <c r="O25" s="134">
        <v>1.5900000000000001E-2</v>
      </c>
      <c r="P25" s="134">
        <v>-3.5000000000000001E-3</v>
      </c>
      <c r="Q25" s="148"/>
      <c r="R25" s="48"/>
      <c r="S25" s="48"/>
      <c r="T25" s="48"/>
    </row>
    <row r="26" spans="1:22" ht="21.95" customHeight="1" x14ac:dyDescent="0.25">
      <c r="A26" s="155"/>
      <c r="B26" s="50"/>
      <c r="C26" s="51"/>
      <c r="E26" s="22" t="s">
        <v>227</v>
      </c>
      <c r="F26" s="244">
        <v>91.61</v>
      </c>
      <c r="G26" s="244">
        <v>91.61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 t="shared" si="0"/>
        <v>Link</v>
      </c>
      <c r="O26" s="134">
        <v>1.6199999999999999E-2</v>
      </c>
      <c r="P26" s="134">
        <v>-3.8E-3</v>
      </c>
      <c r="Q26" s="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23</v>
      </c>
      <c r="F27" s="244">
        <v>34.380000000000003</v>
      </c>
      <c r="G27" s="244">
        <v>34.380000000000003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 t="shared" si="0"/>
        <v>Link</v>
      </c>
      <c r="O27" s="134">
        <v>0</v>
      </c>
      <c r="P27" s="134">
        <v>8.8000000000000005E-3</v>
      </c>
      <c r="Q27" s="148"/>
      <c r="S27" s="48"/>
      <c r="T27" s="48"/>
    </row>
    <row r="28" spans="1:22" ht="21.95" customHeight="1" x14ac:dyDescent="0.25">
      <c r="A28" s="50"/>
      <c r="B28" s="50"/>
      <c r="C28" s="51"/>
      <c r="E28" s="22" t="s">
        <v>272</v>
      </c>
      <c r="F28" s="244">
        <v>26.14</v>
      </c>
      <c r="G28" s="244">
        <v>26.14</v>
      </c>
      <c r="H28" s="49">
        <v>0</v>
      </c>
      <c r="I28" s="48">
        <v>0</v>
      </c>
      <c r="J28" s="369">
        <v>0</v>
      </c>
      <c r="K28" s="356">
        <v>0</v>
      </c>
      <c r="L28" s="48">
        <v>98.449999999999818</v>
      </c>
      <c r="M28">
        <v>0</v>
      </c>
      <c r="N28" s="366" t="str">
        <f t="shared" si="0"/>
        <v>Link</v>
      </c>
      <c r="O28" s="134">
        <v>1.11E-2</v>
      </c>
      <c r="P28" s="134">
        <v>1.1000000000000001E-3</v>
      </c>
      <c r="Q28" s="148"/>
      <c r="R28" s="48"/>
      <c r="S28" s="48"/>
    </row>
    <row r="29" spans="1:22" ht="21.95" customHeight="1" x14ac:dyDescent="0.25">
      <c r="A29" s="50"/>
      <c r="B29" s="50"/>
      <c r="C29" s="51"/>
      <c r="E29" s="22" t="s">
        <v>36</v>
      </c>
      <c r="F29" s="244">
        <v>58.81</v>
      </c>
      <c r="G29" s="244">
        <v>58.81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 t="shared" si="0"/>
        <v>Link</v>
      </c>
      <c r="O29" s="134">
        <v>7.4000000000000003E-3</v>
      </c>
      <c r="P29" s="134">
        <v>4.4000000000000003E-3</v>
      </c>
      <c r="S29" s="48"/>
      <c r="T29" s="48"/>
    </row>
    <row r="30" spans="1:22" ht="21.95" customHeight="1" x14ac:dyDescent="0.25">
      <c r="A30" s="50"/>
      <c r="B30" s="50"/>
      <c r="C30" s="51"/>
      <c r="E30" s="22" t="s">
        <v>325</v>
      </c>
      <c r="F30" s="244">
        <v>41.83</v>
      </c>
      <c r="G30" s="244">
        <v>41.83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 t="shared" si="0"/>
        <v>Link</v>
      </c>
      <c r="O30" s="134">
        <v>3.4200000000000001E-2</v>
      </c>
      <c r="P30" s="134">
        <v>-1E-3</v>
      </c>
    </row>
    <row r="31" spans="1:22" ht="21.95" customHeight="1" x14ac:dyDescent="0.25">
      <c r="A31" s="50"/>
      <c r="B31" s="50"/>
      <c r="C31" s="51"/>
      <c r="E31" s="22" t="s">
        <v>307</v>
      </c>
      <c r="F31" s="244">
        <v>65.349999999999994</v>
      </c>
      <c r="G31" s="244">
        <v>65.349999999999994</v>
      </c>
      <c r="H31" s="332">
        <v>0</v>
      </c>
      <c r="I31" s="48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 t="shared" si="0"/>
        <v>Link</v>
      </c>
      <c r="O31" s="134">
        <v>2.87E-2</v>
      </c>
      <c r="P31" s="134">
        <v>3.7000000000000002E-3</v>
      </c>
      <c r="Q31" s="148"/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756</v>
      </c>
      <c r="F32" s="244">
        <v>27.21</v>
      </c>
      <c r="G32" s="244">
        <v>27.21</v>
      </c>
      <c r="H32" s="49">
        <v>0</v>
      </c>
      <c r="I32" s="48">
        <v>0</v>
      </c>
      <c r="J32" s="369">
        <v>0</v>
      </c>
      <c r="K32" s="356">
        <v>0</v>
      </c>
      <c r="L32" s="48">
        <v>557.94000000000005</v>
      </c>
      <c r="M32">
        <v>0</v>
      </c>
      <c r="N32" s="366" t="str">
        <f t="shared" si="0"/>
        <v>Link</v>
      </c>
      <c r="O32" s="134">
        <v>4.0599999999999997E-2</v>
      </c>
      <c r="P32" s="134">
        <v>-4.2599999999999999E-2</v>
      </c>
      <c r="Q32" s="440"/>
      <c r="R32" s="48"/>
      <c r="S32" s="48"/>
      <c r="U32" s="48"/>
    </row>
    <row r="33" spans="1:22" ht="21.95" customHeight="1" x14ac:dyDescent="0.25">
      <c r="A33" s="51"/>
      <c r="B33" s="51"/>
      <c r="C33" s="51"/>
      <c r="E33" s="22" t="s">
        <v>251</v>
      </c>
      <c r="F33" s="244">
        <v>50.52</v>
      </c>
      <c r="G33" s="244">
        <v>50.52</v>
      </c>
      <c r="H33" s="49">
        <v>0</v>
      </c>
      <c r="I33" s="48">
        <v>0</v>
      </c>
      <c r="J33" s="369">
        <v>0</v>
      </c>
      <c r="K33" s="356">
        <v>0</v>
      </c>
      <c r="L33" s="48">
        <v>329.74000000000069</v>
      </c>
      <c r="M33">
        <v>0</v>
      </c>
      <c r="N33" s="366" t="str">
        <f t="shared" si="0"/>
        <v>Link</v>
      </c>
      <c r="O33" s="134">
        <v>0</v>
      </c>
      <c r="P33" s="134">
        <v>0</v>
      </c>
      <c r="R33" s="48"/>
      <c r="S33" s="48"/>
      <c r="T33" s="48"/>
    </row>
    <row r="34" spans="1:22" ht="21.95" customHeight="1" x14ac:dyDescent="0.25">
      <c r="A34" s="50"/>
      <c r="B34" s="50"/>
      <c r="C34" s="51"/>
      <c r="E34" s="22" t="s">
        <v>730</v>
      </c>
      <c r="F34" s="244">
        <v>27.56</v>
      </c>
      <c r="G34" s="244">
        <v>27.56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 t="shared" ref="N34:N66" si="1">HYPERLINK("http://finance.yahoo.com/q?s=" &amp; E34, "Link")</f>
        <v>Link</v>
      </c>
      <c r="O34" s="134">
        <v>8.8000000000000005E-3</v>
      </c>
      <c r="P34" s="134">
        <v>7.7000000000000002E-3</v>
      </c>
      <c r="R34" s="48"/>
      <c r="S34" s="48"/>
      <c r="T34" s="48"/>
    </row>
    <row r="35" spans="1:22" ht="21.95" customHeight="1" x14ac:dyDescent="0.25">
      <c r="A35" s="50"/>
      <c r="B35" s="50"/>
      <c r="C35" s="51"/>
      <c r="E35" s="22" t="s">
        <v>281</v>
      </c>
      <c r="F35" s="244">
        <v>73.78</v>
      </c>
      <c r="G35" s="244">
        <v>73.78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 t="shared" si="1"/>
        <v>Link</v>
      </c>
      <c r="O35" s="134">
        <v>2.5499999999999998E-2</v>
      </c>
      <c r="P35" s="134">
        <v>-1.6000000000000001E-3</v>
      </c>
      <c r="Q35" s="148"/>
      <c r="R35" s="48"/>
      <c r="S35" s="48"/>
      <c r="T35" s="48"/>
    </row>
    <row r="36" spans="1:22" ht="21.95" customHeight="1" x14ac:dyDescent="0.25">
      <c r="A36" s="50"/>
      <c r="B36" s="50"/>
      <c r="C36" s="51"/>
      <c r="E36" s="22" t="s">
        <v>198</v>
      </c>
      <c r="F36" s="244">
        <v>12.12</v>
      </c>
      <c r="G36" s="244">
        <v>12.12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 t="shared" si="1"/>
        <v>Link</v>
      </c>
      <c r="O36" s="134">
        <v>5.1499999999999997E-2</v>
      </c>
      <c r="P36" s="134">
        <v>-2.1000000000000001E-2</v>
      </c>
      <c r="R36" s="48"/>
    </row>
    <row r="37" spans="1:22" ht="21.95" customHeight="1" x14ac:dyDescent="0.25">
      <c r="A37" s="50"/>
      <c r="B37" s="50"/>
      <c r="C37" s="51"/>
      <c r="E37" s="22" t="s">
        <v>275</v>
      </c>
      <c r="F37" s="244">
        <v>136.83000000000001</v>
      </c>
      <c r="G37" s="244">
        <v>136.83000000000001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 t="shared" si="1"/>
        <v>Link</v>
      </c>
      <c r="O37" s="134">
        <v>2.5700000000000001E-2</v>
      </c>
      <c r="P37" s="134">
        <v>1.2999999999999999E-3</v>
      </c>
    </row>
    <row r="38" spans="1:22" ht="21.95" customHeight="1" x14ac:dyDescent="0.25">
      <c r="A38" s="50"/>
      <c r="B38" s="50"/>
      <c r="C38" s="51"/>
      <c r="E38" s="22" t="s">
        <v>758</v>
      </c>
      <c r="F38" s="244">
        <v>190.16</v>
      </c>
      <c r="G38" s="244">
        <v>190.16</v>
      </c>
      <c r="H38" s="49">
        <v>0</v>
      </c>
      <c r="I38" s="48">
        <v>0</v>
      </c>
      <c r="J38" s="369">
        <v>0</v>
      </c>
      <c r="K38" s="356">
        <v>0</v>
      </c>
      <c r="L38" s="48">
        <v>224.77000000000044</v>
      </c>
      <c r="M38">
        <v>0</v>
      </c>
      <c r="N38" s="366" t="str">
        <f t="shared" si="1"/>
        <v>Link</v>
      </c>
      <c r="O38" s="134">
        <v>2.8E-3</v>
      </c>
      <c r="P38" s="134">
        <v>-8.5300000000000001E-2</v>
      </c>
      <c r="Q38" s="148"/>
      <c r="R38" s="48"/>
      <c r="S38" s="48"/>
      <c r="T38" s="48"/>
    </row>
    <row r="39" spans="1:22" ht="21.95" customHeight="1" x14ac:dyDescent="0.25">
      <c r="A39" s="50"/>
      <c r="B39" s="50"/>
      <c r="C39" s="51"/>
      <c r="E39" s="22" t="s">
        <v>17</v>
      </c>
      <c r="F39" s="244">
        <v>14.79</v>
      </c>
      <c r="G39" s="244">
        <v>14.79</v>
      </c>
      <c r="H39" s="332">
        <v>0</v>
      </c>
      <c r="I39" s="48">
        <v>0</v>
      </c>
      <c r="J39" s="369">
        <v>-20818.210000000079</v>
      </c>
      <c r="K39" s="356">
        <v>0</v>
      </c>
      <c r="L39" s="369">
        <v>-20818.210000000079</v>
      </c>
      <c r="M39">
        <v>0</v>
      </c>
      <c r="N39" s="366" t="str">
        <f t="shared" si="1"/>
        <v>Link</v>
      </c>
      <c r="O39" s="134">
        <v>0</v>
      </c>
      <c r="P39" s="134">
        <v>-4.7000000000000002E-3</v>
      </c>
      <c r="R39" s="48"/>
      <c r="S39" s="48"/>
    </row>
    <row r="40" spans="1:22" ht="21.95" customHeight="1" x14ac:dyDescent="0.25">
      <c r="A40" s="50"/>
      <c r="B40" s="50"/>
      <c r="C40" s="51"/>
      <c r="E40" s="22" t="s">
        <v>317</v>
      </c>
      <c r="F40" s="244">
        <v>110.2</v>
      </c>
      <c r="G40" s="244">
        <v>110.2</v>
      </c>
      <c r="H40" s="332">
        <v>0</v>
      </c>
      <c r="I40" s="48">
        <v>0</v>
      </c>
      <c r="J40" s="369">
        <v>0</v>
      </c>
      <c r="K40" s="356">
        <v>0</v>
      </c>
      <c r="L40" s="369">
        <v>720.56000000000131</v>
      </c>
      <c r="M40">
        <v>0</v>
      </c>
      <c r="N40" s="366" t="str">
        <f t="shared" si="1"/>
        <v>Link</v>
      </c>
      <c r="O40" s="134">
        <v>0</v>
      </c>
      <c r="P40" s="134">
        <v>-2.3999999999999998E-3</v>
      </c>
    </row>
    <row r="41" spans="1:22" ht="21.95" customHeight="1" x14ac:dyDescent="0.25">
      <c r="A41" s="50"/>
      <c r="B41" s="51"/>
      <c r="C41" s="51"/>
      <c r="E41" s="22" t="s">
        <v>196</v>
      </c>
      <c r="F41" s="244">
        <v>50.83</v>
      </c>
      <c r="G41" s="244">
        <v>50.83</v>
      </c>
      <c r="H41" s="332">
        <v>0</v>
      </c>
      <c r="I41" s="48">
        <v>0</v>
      </c>
      <c r="J41" s="369">
        <v>0</v>
      </c>
      <c r="K41" s="356">
        <v>0</v>
      </c>
      <c r="L41" s="369">
        <v>785.90999999999985</v>
      </c>
      <c r="M41">
        <v>0</v>
      </c>
      <c r="N41" s="366" t="str">
        <f t="shared" si="1"/>
        <v>Link</v>
      </c>
      <c r="O41" s="134">
        <v>1.29E-2</v>
      </c>
      <c r="P41" s="134">
        <v>-3.8999999999999998E-3</v>
      </c>
      <c r="R41" s="48"/>
      <c r="S41" s="48"/>
      <c r="T41" s="48"/>
    </row>
    <row r="42" spans="1:22" ht="21.95" customHeight="1" x14ac:dyDescent="0.25">
      <c r="A42" s="51"/>
      <c r="B42" s="51"/>
      <c r="C42" s="51"/>
      <c r="E42" s="22" t="s">
        <v>226</v>
      </c>
      <c r="F42" s="244">
        <v>58.79</v>
      </c>
      <c r="G42" s="244">
        <v>58.79</v>
      </c>
      <c r="H42" s="332">
        <v>0</v>
      </c>
      <c r="I42" s="48">
        <v>0</v>
      </c>
      <c r="J42" s="369">
        <v>0</v>
      </c>
      <c r="K42" s="356">
        <v>0</v>
      </c>
      <c r="L42" s="369">
        <v>257.64999999999964</v>
      </c>
      <c r="M42">
        <v>0</v>
      </c>
      <c r="N42" s="366" t="str">
        <f t="shared" si="1"/>
        <v>Link</v>
      </c>
      <c r="O42" s="134">
        <v>0</v>
      </c>
      <c r="P42" s="134">
        <v>-1.4E-3</v>
      </c>
      <c r="S42" s="48"/>
    </row>
    <row r="43" spans="1:22" ht="21.95" customHeight="1" x14ac:dyDescent="0.25">
      <c r="A43" s="51"/>
      <c r="B43" s="50"/>
      <c r="C43" s="51"/>
      <c r="E43" s="22" t="s">
        <v>34</v>
      </c>
      <c r="F43" s="244">
        <v>40.58</v>
      </c>
      <c r="G43" s="244">
        <v>40.58</v>
      </c>
      <c r="H43" s="332">
        <v>0</v>
      </c>
      <c r="I43" s="48">
        <v>0</v>
      </c>
      <c r="J43" s="369">
        <v>0</v>
      </c>
      <c r="K43" s="356">
        <v>0</v>
      </c>
      <c r="L43" s="369">
        <v>21137.586999999941</v>
      </c>
      <c r="M43">
        <v>0</v>
      </c>
      <c r="N43" s="366" t="str">
        <f t="shared" si="1"/>
        <v>Link</v>
      </c>
      <c r="O43" s="134">
        <v>0</v>
      </c>
      <c r="P43" s="134">
        <v>-2.4799999999999999E-2</v>
      </c>
      <c r="Q43" s="440"/>
      <c r="R43" s="48"/>
      <c r="S43" s="48"/>
    </row>
    <row r="44" spans="1:22" ht="21.95" customHeight="1" x14ac:dyDescent="0.25">
      <c r="A44" s="50"/>
      <c r="B44" s="50"/>
      <c r="C44" s="51"/>
      <c r="E44" s="22" t="s">
        <v>172</v>
      </c>
      <c r="F44" s="244">
        <v>57.23</v>
      </c>
      <c r="G44" s="244">
        <v>57.23</v>
      </c>
      <c r="H44" s="332">
        <v>0</v>
      </c>
      <c r="I44" s="48">
        <v>0</v>
      </c>
      <c r="J44" s="369">
        <v>0</v>
      </c>
      <c r="K44" s="356">
        <v>0</v>
      </c>
      <c r="L44" s="369">
        <v>119.92000000000053</v>
      </c>
      <c r="M44">
        <v>0</v>
      </c>
      <c r="N44" s="366" t="str">
        <f t="shared" si="1"/>
        <v>Link</v>
      </c>
      <c r="O44" s="134">
        <v>3.6400000000000002E-2</v>
      </c>
      <c r="P44" s="134">
        <v>-2.8E-3</v>
      </c>
      <c r="Q44" s="148"/>
      <c r="R44" s="48"/>
      <c r="S44" s="48"/>
      <c r="U44" s="48"/>
    </row>
    <row r="45" spans="1:22" ht="21.95" customHeight="1" x14ac:dyDescent="0.25">
      <c r="A45" s="50"/>
      <c r="B45" s="51"/>
      <c r="C45" s="51"/>
      <c r="E45" s="22" t="s">
        <v>27</v>
      </c>
      <c r="F45" s="244">
        <v>39.19</v>
      </c>
      <c r="G45" s="244">
        <v>39.19</v>
      </c>
      <c r="H45" s="332">
        <v>0</v>
      </c>
      <c r="I45" s="48">
        <v>0</v>
      </c>
      <c r="J45" s="369">
        <v>0</v>
      </c>
      <c r="K45" s="356">
        <v>0</v>
      </c>
      <c r="L45" s="369">
        <v>1407.5400000000009</v>
      </c>
      <c r="M45">
        <v>0</v>
      </c>
      <c r="N45" s="366" t="str">
        <f t="shared" si="1"/>
        <v>Link</v>
      </c>
      <c r="O45" s="134">
        <v>3.0200000000000001E-2</v>
      </c>
      <c r="P45" s="134">
        <v>-2.8E-3</v>
      </c>
      <c r="Q45" s="148"/>
      <c r="R45" s="48"/>
      <c r="S45" s="48"/>
    </row>
    <row r="46" spans="1:22" ht="21.95" customHeight="1" x14ac:dyDescent="0.25">
      <c r="A46" s="50"/>
      <c r="B46" s="51"/>
      <c r="C46" s="51"/>
      <c r="E46" s="22" t="s">
        <v>22</v>
      </c>
      <c r="F46" s="244">
        <v>44.2</v>
      </c>
      <c r="G46" s="244">
        <v>44.2</v>
      </c>
      <c r="H46" s="332">
        <v>0</v>
      </c>
      <c r="I46" s="48">
        <v>0</v>
      </c>
      <c r="J46" s="369">
        <v>0</v>
      </c>
      <c r="K46" s="356">
        <v>0</v>
      </c>
      <c r="L46" s="369">
        <v>3178.8000000000466</v>
      </c>
      <c r="M46">
        <v>0</v>
      </c>
      <c r="N46" s="366" t="str">
        <f t="shared" si="1"/>
        <v>Link</v>
      </c>
      <c r="O46" s="134">
        <v>2.07E-2</v>
      </c>
      <c r="P46" s="134">
        <v>-2.8999999999999998E-3</v>
      </c>
    </row>
    <row r="47" spans="1:22" ht="21.95" customHeight="1" x14ac:dyDescent="0.25">
      <c r="A47" s="50"/>
      <c r="B47" s="50"/>
      <c r="C47" s="51"/>
      <c r="E47" s="22" t="s">
        <v>42</v>
      </c>
      <c r="F47" s="244">
        <v>113.69</v>
      </c>
      <c r="G47" s="244">
        <v>113.69</v>
      </c>
      <c r="H47" s="49">
        <v>0</v>
      </c>
      <c r="I47" s="48">
        <v>0</v>
      </c>
      <c r="J47" s="369">
        <v>0</v>
      </c>
      <c r="K47" s="356">
        <v>0</v>
      </c>
      <c r="L47" s="48">
        <v>128.08999999999833</v>
      </c>
      <c r="M47">
        <v>0</v>
      </c>
      <c r="N47" s="366" t="str">
        <f t="shared" si="1"/>
        <v>Link</v>
      </c>
      <c r="O47" s="134">
        <v>2.18E-2</v>
      </c>
      <c r="P47" s="134">
        <v>5.7000000000000002E-3</v>
      </c>
      <c r="Q47" s="48"/>
      <c r="S47" s="48"/>
    </row>
    <row r="48" spans="1:22" ht="21.95" customHeight="1" x14ac:dyDescent="0.25">
      <c r="A48" s="51"/>
      <c r="B48" s="51"/>
      <c r="C48" s="51"/>
      <c r="E48" s="22" t="s">
        <v>273</v>
      </c>
      <c r="F48" s="244">
        <v>58.86</v>
      </c>
      <c r="G48" s="244">
        <v>58.86</v>
      </c>
      <c r="H48" s="332">
        <v>0</v>
      </c>
      <c r="I48" s="48">
        <v>0</v>
      </c>
      <c r="J48" s="369">
        <v>0</v>
      </c>
      <c r="K48" s="356">
        <v>0</v>
      </c>
      <c r="L48" s="369">
        <v>427.92000000000007</v>
      </c>
      <c r="M48">
        <v>0</v>
      </c>
      <c r="N48" s="366" t="str">
        <f t="shared" si="1"/>
        <v>Link</v>
      </c>
      <c r="O48" s="134">
        <v>0</v>
      </c>
      <c r="P48" s="134">
        <v>1E-3</v>
      </c>
      <c r="Q48" s="440"/>
      <c r="R48" s="48"/>
      <c r="S48" s="48"/>
      <c r="T48" s="48"/>
      <c r="V48" s="48"/>
    </row>
    <row r="49" spans="1:21" ht="21.95" customHeight="1" x14ac:dyDescent="0.25">
      <c r="A49" s="50"/>
      <c r="B49" s="50"/>
      <c r="C49" s="51"/>
      <c r="E49" s="22" t="s">
        <v>175</v>
      </c>
      <c r="F49" s="244">
        <v>254.64</v>
      </c>
      <c r="G49" s="244">
        <v>254.64</v>
      </c>
      <c r="H49" s="332">
        <v>0</v>
      </c>
      <c r="I49" s="48">
        <v>0</v>
      </c>
      <c r="J49" s="369">
        <v>0</v>
      </c>
      <c r="K49" s="356">
        <v>0</v>
      </c>
      <c r="L49" s="369">
        <v>160.82999999999993</v>
      </c>
      <c r="M49">
        <v>0</v>
      </c>
      <c r="N49" s="366" t="str">
        <f t="shared" si="1"/>
        <v>Link</v>
      </c>
      <c r="O49" s="134">
        <v>0</v>
      </c>
      <c r="P49" s="134">
        <v>-1.5E-3</v>
      </c>
      <c r="R49" s="48"/>
      <c r="S49" s="48"/>
    </row>
    <row r="50" spans="1:21" ht="21.95" customHeight="1" x14ac:dyDescent="0.25">
      <c r="A50" s="50"/>
      <c r="B50" s="50"/>
      <c r="C50" s="51"/>
      <c r="E50" s="22" t="s">
        <v>170</v>
      </c>
      <c r="F50" s="244">
        <v>105.04</v>
      </c>
      <c r="G50" s="244">
        <v>105.04</v>
      </c>
      <c r="H50" s="332">
        <v>0</v>
      </c>
      <c r="I50" s="48">
        <v>0</v>
      </c>
      <c r="J50" s="369">
        <v>0</v>
      </c>
      <c r="K50" s="356">
        <v>0</v>
      </c>
      <c r="L50" s="369">
        <v>1368.9000000000015</v>
      </c>
      <c r="M50">
        <v>0</v>
      </c>
      <c r="N50" s="366" t="str">
        <f t="shared" si="1"/>
        <v>Link</v>
      </c>
      <c r="O50" s="134">
        <v>1.14E-2</v>
      </c>
      <c r="P50" s="134">
        <v>-4.1000000000000003E-3</v>
      </c>
      <c r="Q50" s="148"/>
      <c r="R50" s="48"/>
      <c r="S50" s="48"/>
      <c r="T50" s="48"/>
    </row>
    <row r="51" spans="1:21" ht="21.95" customHeight="1" x14ac:dyDescent="0.25">
      <c r="A51" s="51"/>
      <c r="B51" s="51"/>
      <c r="C51" s="51"/>
      <c r="E51" s="22" t="s">
        <v>8</v>
      </c>
      <c r="F51" s="244">
        <v>80.88</v>
      </c>
      <c r="G51" s="244">
        <v>80.88</v>
      </c>
      <c r="H51" s="49">
        <v>0</v>
      </c>
      <c r="I51" s="48">
        <v>0</v>
      </c>
      <c r="J51" s="369">
        <v>0</v>
      </c>
      <c r="K51" s="356">
        <v>0</v>
      </c>
      <c r="L51" s="48">
        <v>121.94999999999982</v>
      </c>
      <c r="M51">
        <v>0</v>
      </c>
      <c r="N51" s="366" t="str">
        <f t="shared" si="1"/>
        <v>Link</v>
      </c>
      <c r="O51" s="134">
        <v>1.67E-2</v>
      </c>
      <c r="P51" s="134">
        <v>-2.0999999999999999E-3</v>
      </c>
      <c r="S51" s="48"/>
      <c r="T51" s="48"/>
    </row>
    <row r="52" spans="1:21" ht="21.95" customHeight="1" x14ac:dyDescent="0.25">
      <c r="A52" s="51"/>
      <c r="B52" s="51"/>
      <c r="C52" s="51"/>
      <c r="E52" s="22" t="s">
        <v>10</v>
      </c>
      <c r="F52" s="244">
        <v>47.53</v>
      </c>
      <c r="G52" s="244">
        <v>47.53</v>
      </c>
      <c r="H52" s="332">
        <v>0</v>
      </c>
      <c r="I52" s="432">
        <v>0</v>
      </c>
      <c r="J52" s="369">
        <v>0</v>
      </c>
      <c r="K52" s="356">
        <v>0</v>
      </c>
      <c r="L52" s="369">
        <v>1128.3800000000047</v>
      </c>
      <c r="M52">
        <v>0</v>
      </c>
      <c r="N52" s="366" t="str">
        <f t="shared" si="1"/>
        <v>Link</v>
      </c>
      <c r="O52" s="134">
        <v>1.2500000000000001E-2</v>
      </c>
      <c r="P52" s="134">
        <v>1.26E-2</v>
      </c>
      <c r="R52" s="48"/>
      <c r="S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47.65</v>
      </c>
      <c r="G53" s="244">
        <v>47.65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 t="shared" si="1"/>
        <v>Link</v>
      </c>
      <c r="O53" s="134">
        <v>0</v>
      </c>
      <c r="P53" s="134">
        <v>1.38E-2</v>
      </c>
      <c r="R53" s="48"/>
    </row>
    <row r="54" spans="1:21" ht="21.95" customHeight="1" x14ac:dyDescent="0.25">
      <c r="A54" s="50"/>
      <c r="B54" s="51"/>
      <c r="C54" s="51"/>
      <c r="E54" s="22" t="s">
        <v>45</v>
      </c>
      <c r="F54" s="244">
        <v>92.54</v>
      </c>
      <c r="G54" s="244">
        <v>92.54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 t="shared" si="1"/>
        <v>Link</v>
      </c>
      <c r="O54" s="134">
        <v>1.67E-2</v>
      </c>
      <c r="P54" s="134">
        <v>-5.8999999999999999E-3</v>
      </c>
      <c r="Q54" s="148"/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133.69</v>
      </c>
      <c r="G55" s="244">
        <v>133.69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 t="shared" si="1"/>
        <v>Link</v>
      </c>
      <c r="O55" s="134">
        <v>2.18E-2</v>
      </c>
      <c r="P55" s="134">
        <v>1.67E-2</v>
      </c>
      <c r="Q55" s="148"/>
      <c r="R55" s="48"/>
      <c r="S55" s="48"/>
    </row>
    <row r="56" spans="1:21" ht="21.95" customHeight="1" x14ac:dyDescent="0.25">
      <c r="A56" s="50"/>
      <c r="B56" s="51"/>
      <c r="C56" s="51"/>
      <c r="E56" s="22" t="s">
        <v>33</v>
      </c>
      <c r="F56" s="244">
        <v>248.74</v>
      </c>
      <c r="G56" s="244">
        <v>248.74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 t="shared" si="1"/>
        <v>Link</v>
      </c>
      <c r="O56" s="134">
        <v>1.8599999999999998E-2</v>
      </c>
      <c r="P56" s="134">
        <v>-6.6E-3</v>
      </c>
      <c r="S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66.64</v>
      </c>
      <c r="G57" s="244">
        <v>66.64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 t="shared" si="1"/>
        <v>Link</v>
      </c>
      <c r="O57" s="134">
        <v>0</v>
      </c>
      <c r="P57" s="134">
        <v>-1.1299999999999999E-2</v>
      </c>
      <c r="R57" s="48"/>
      <c r="S57" s="48"/>
      <c r="U57" s="48"/>
    </row>
    <row r="58" spans="1:21" ht="21.95" customHeight="1" x14ac:dyDescent="0.25">
      <c r="A58" s="50"/>
      <c r="B58" s="50"/>
      <c r="C58" s="51"/>
      <c r="E58" s="22" t="s">
        <v>52</v>
      </c>
      <c r="F58" s="244">
        <v>66.33</v>
      </c>
      <c r="G58" s="244">
        <v>66.33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 t="shared" si="1"/>
        <v>Link</v>
      </c>
      <c r="O58" s="134">
        <v>2.1999999999999999E-2</v>
      </c>
      <c r="P58" s="134">
        <v>7.7000000000000002E-3</v>
      </c>
      <c r="Q58" s="48"/>
      <c r="R58" s="48"/>
      <c r="S58" s="48"/>
      <c r="U58" s="48"/>
    </row>
    <row r="59" spans="1:21" ht="21.95" customHeight="1" x14ac:dyDescent="0.25">
      <c r="A59" s="50"/>
      <c r="B59" s="51"/>
      <c r="C59" s="51"/>
      <c r="E59" s="22" t="s">
        <v>32</v>
      </c>
      <c r="F59" s="244">
        <v>53.11</v>
      </c>
      <c r="G59" s="244">
        <v>53.11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 t="shared" si="1"/>
        <v>Link</v>
      </c>
      <c r="O59" s="134">
        <v>1.7600000000000001E-2</v>
      </c>
      <c r="P59" s="134">
        <v>8.0000000000000004E-4</v>
      </c>
      <c r="R59" s="48"/>
      <c r="S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96.93</v>
      </c>
      <c r="G60" s="244">
        <v>96.93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 t="shared" si="1"/>
        <v>Link</v>
      </c>
      <c r="O60" s="134">
        <v>1.38E-2</v>
      </c>
      <c r="P60" s="134">
        <v>-1.6400000000000001E-2</v>
      </c>
      <c r="S60" s="48"/>
      <c r="T60" s="48"/>
    </row>
    <row r="61" spans="1:21" ht="21.95" customHeight="1" x14ac:dyDescent="0.25">
      <c r="A61" s="50"/>
      <c r="B61" s="51"/>
      <c r="C61" s="51"/>
      <c r="E61" s="22" t="s">
        <v>53</v>
      </c>
      <c r="F61" s="244">
        <v>80</v>
      </c>
      <c r="G61" s="244">
        <v>80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 t="shared" si="1"/>
        <v>Link</v>
      </c>
      <c r="O61" s="134">
        <v>7.4000000000000003E-3</v>
      </c>
      <c r="P61" s="134">
        <v>9.7000000000000003E-3</v>
      </c>
      <c r="S61" s="48"/>
    </row>
    <row r="62" spans="1:21" ht="21.95" customHeight="1" x14ac:dyDescent="0.25">
      <c r="A62" s="50"/>
      <c r="B62" s="50"/>
      <c r="C62" s="51"/>
      <c r="E62" s="22" t="s">
        <v>56</v>
      </c>
      <c r="F62" s="244">
        <v>44.89</v>
      </c>
      <c r="G62" s="244">
        <v>44.89</v>
      </c>
      <c r="H62" s="49">
        <v>0</v>
      </c>
      <c r="I62" s="48">
        <v>0</v>
      </c>
      <c r="J62" s="369">
        <v>0</v>
      </c>
      <c r="K62" s="356">
        <v>0</v>
      </c>
      <c r="L62" s="48">
        <v>36.819999999999709</v>
      </c>
      <c r="M62">
        <v>0</v>
      </c>
      <c r="N62" s="366" t="str">
        <f t="shared" si="1"/>
        <v>Link</v>
      </c>
      <c r="O62" s="134">
        <v>4.2999999999999997E-2</v>
      </c>
      <c r="P62" s="134">
        <v>-1.2800000000000001E-2</v>
      </c>
      <c r="Q62" s="148"/>
      <c r="R62" s="48"/>
      <c r="S62" s="48"/>
      <c r="T62" s="48"/>
    </row>
    <row r="63" spans="1:21" ht="21.95" customHeight="1" x14ac:dyDescent="0.25">
      <c r="A63" s="51"/>
      <c r="B63" s="155"/>
      <c r="C63" s="333"/>
      <c r="E63" s="22" t="s">
        <v>0</v>
      </c>
      <c r="F63" s="244">
        <v>193.39</v>
      </c>
      <c r="G63" s="244">
        <v>193.39</v>
      </c>
      <c r="H63" s="49">
        <v>0</v>
      </c>
      <c r="I63" s="48">
        <v>0</v>
      </c>
      <c r="J63" s="369">
        <v>0</v>
      </c>
      <c r="K63" s="356">
        <v>0</v>
      </c>
      <c r="L63" s="48">
        <v>465.57999999999993</v>
      </c>
      <c r="M63">
        <v>0</v>
      </c>
      <c r="N63" s="366" t="str">
        <f t="shared" si="1"/>
        <v>Link</v>
      </c>
      <c r="O63" s="134">
        <v>3.8999999999999998E-3</v>
      </c>
      <c r="P63" s="134">
        <v>-4.0000000000000002E-4</v>
      </c>
      <c r="R63" s="48"/>
    </row>
    <row r="64" spans="1:21" ht="21.95" customHeight="1" x14ac:dyDescent="0.25">
      <c r="A64" s="155"/>
      <c r="B64" s="50"/>
      <c r="C64" s="51"/>
      <c r="E64" s="22" t="s">
        <v>39</v>
      </c>
      <c r="F64" s="244">
        <v>50.15</v>
      </c>
      <c r="G64" s="244">
        <v>50.15</v>
      </c>
      <c r="H64" s="49">
        <v>0</v>
      </c>
      <c r="I64" s="48">
        <v>0</v>
      </c>
      <c r="J64" s="369">
        <v>0</v>
      </c>
      <c r="K64" s="356">
        <v>0</v>
      </c>
      <c r="L64" s="48">
        <v>529.88000000000284</v>
      </c>
      <c r="M64">
        <v>0</v>
      </c>
      <c r="N64" s="366" t="str">
        <f t="shared" si="1"/>
        <v>Link</v>
      </c>
      <c r="O64" s="134">
        <v>2.3E-2</v>
      </c>
      <c r="P64" s="134">
        <v>8.0000000000000002E-3</v>
      </c>
      <c r="Q64" s="148"/>
      <c r="R64" s="48"/>
      <c r="S64" s="48"/>
      <c r="T64" s="48"/>
    </row>
    <row r="65" spans="1:20" ht="21.95" customHeight="1" x14ac:dyDescent="0.25">
      <c r="A65" s="51"/>
      <c r="B65" s="51"/>
      <c r="C65" s="51"/>
      <c r="E65" s="22" t="s">
        <v>54</v>
      </c>
      <c r="F65" s="244">
        <v>118.82</v>
      </c>
      <c r="G65" s="244">
        <v>118.82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 t="shared" si="1"/>
        <v>Link</v>
      </c>
      <c r="O65" s="134">
        <v>2.35E-2</v>
      </c>
      <c r="P65" s="134">
        <v>9.1000000000000004E-3</v>
      </c>
    </row>
    <row r="66" spans="1:20" ht="21.95" customHeight="1" x14ac:dyDescent="0.25">
      <c r="A66" s="50"/>
      <c r="B66" s="50"/>
      <c r="C66" s="50"/>
      <c r="E66" s="22" t="s">
        <v>51</v>
      </c>
      <c r="F66" s="244">
        <v>192.92</v>
      </c>
      <c r="G66" s="244">
        <v>192.92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 t="shared" si="1"/>
        <v>Link</v>
      </c>
      <c r="O66" s="134">
        <v>1.52E-2</v>
      </c>
      <c r="P66" s="134">
        <v>-1.2E-2</v>
      </c>
      <c r="S66" s="48"/>
    </row>
    <row r="67" spans="1:20" ht="21.95" customHeight="1" x14ac:dyDescent="0.25">
      <c r="A67" s="50"/>
      <c r="B67" s="50"/>
      <c r="C67" s="51"/>
      <c r="E67" s="22"/>
      <c r="H67" s="332"/>
      <c r="J67" s="369"/>
      <c r="K67" s="356"/>
      <c r="L67" s="369"/>
      <c r="N67" s="366"/>
      <c r="O67" s="134"/>
      <c r="P67" s="134"/>
      <c r="Q67" s="440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  <c r="R68" s="48"/>
      <c r="S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0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49" priority="192">
      <formula>$H2=0</formula>
    </cfRule>
  </conditionalFormatting>
  <conditionalFormatting sqref="J2:K4 J67:K200 J6:K6 J21:K58 J12:K19">
    <cfRule type="expression" dxfId="1848" priority="193">
      <formula>$J2=0</formula>
    </cfRule>
  </conditionalFormatting>
  <conditionalFormatting sqref="L1:L4 L67:L1048576 L6 L21:L58 L12:L19">
    <cfRule type="expression" dxfId="1847" priority="191">
      <formula>$L2=0</formula>
    </cfRule>
  </conditionalFormatting>
  <conditionalFormatting sqref="M1">
    <cfRule type="expression" dxfId="1846" priority="187">
      <formula>$L2=0</formula>
    </cfRule>
  </conditionalFormatting>
  <conditionalFormatting sqref="J2:K4 J6:K6 J21:K58 J12:K19">
    <cfRule type="expression" dxfId="1845" priority="235">
      <formula>$J2&gt;0</formula>
    </cfRule>
  </conditionalFormatting>
  <conditionalFormatting sqref="L2:L4 L6 L21:L58 L12:L19">
    <cfRule type="expression" dxfId="1844" priority="189">
      <formula>$L2&lt;0</formula>
    </cfRule>
    <cfRule type="expression" dxfId="1843" priority="190">
      <formula>$L2&gt;0</formula>
    </cfRule>
  </conditionalFormatting>
  <conditionalFormatting sqref="J2:K4 J67:K458 J6:K6 J21:K58 J12:K19">
    <cfRule type="expression" dxfId="1842" priority="234">
      <formula>$J2&lt;0</formula>
    </cfRule>
  </conditionalFormatting>
  <conditionalFormatting sqref="P67:P1048576 P1">
    <cfRule type="expression" dxfId="1841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0" priority="163">
      <formula>$H59=0</formula>
    </cfRule>
  </conditionalFormatting>
  <conditionalFormatting sqref="J59:K59">
    <cfRule type="expression" dxfId="1839" priority="164">
      <formula>$J59=0</formula>
    </cfRule>
  </conditionalFormatting>
  <conditionalFormatting sqref="L59">
    <cfRule type="expression" dxfId="1838" priority="162">
      <formula>$L60=0</formula>
    </cfRule>
  </conditionalFormatting>
  <conditionalFormatting sqref="J59:K59">
    <cfRule type="expression" dxfId="1837" priority="166">
      <formula>$J59&gt;0</formula>
    </cfRule>
  </conditionalFormatting>
  <conditionalFormatting sqref="L59">
    <cfRule type="expression" dxfId="1836" priority="160">
      <formula>$L59&lt;0</formula>
    </cfRule>
    <cfRule type="expression" dxfId="1835" priority="161">
      <formula>$L59&gt;0</formula>
    </cfRule>
  </conditionalFormatting>
  <conditionalFormatting sqref="J59:K59">
    <cfRule type="expression" dxfId="1834" priority="165">
      <formula>$J59&lt;0</formula>
    </cfRule>
  </conditionalFormatting>
  <conditionalFormatting sqref="E5:I5">
    <cfRule type="expression" dxfId="1833" priority="141">
      <formula>$H5=0</formula>
    </cfRule>
  </conditionalFormatting>
  <conditionalFormatting sqref="J5:K5">
    <cfRule type="expression" dxfId="1832" priority="142">
      <formula>$J5=0</formula>
    </cfRule>
  </conditionalFormatting>
  <conditionalFormatting sqref="L5">
    <cfRule type="expression" dxfId="1831" priority="140">
      <formula>$L6=0</formula>
    </cfRule>
  </conditionalFormatting>
  <conditionalFormatting sqref="J5:K5">
    <cfRule type="expression" dxfId="1830" priority="144">
      <formula>$J5&gt;0</formula>
    </cfRule>
  </conditionalFormatting>
  <conditionalFormatting sqref="L5">
    <cfRule type="expression" dxfId="1829" priority="138">
      <formula>$L5&lt;0</formula>
    </cfRule>
    <cfRule type="expression" dxfId="1828" priority="139">
      <formula>$L5&gt;0</formula>
    </cfRule>
  </conditionalFormatting>
  <conditionalFormatting sqref="J5:K5">
    <cfRule type="expression" dxfId="1827" priority="143">
      <formula>$J5&lt;0</formula>
    </cfRule>
  </conditionalFormatting>
  <conditionalFormatting sqref="E7:I7">
    <cfRule type="expression" dxfId="1826" priority="130">
      <formula>$H7=0</formula>
    </cfRule>
  </conditionalFormatting>
  <conditionalFormatting sqref="J7:K7">
    <cfRule type="expression" dxfId="1825" priority="131">
      <formula>$J7=0</formula>
    </cfRule>
  </conditionalFormatting>
  <conditionalFormatting sqref="L7">
    <cfRule type="expression" dxfId="1824" priority="129">
      <formula>$L8=0</formula>
    </cfRule>
  </conditionalFormatting>
  <conditionalFormatting sqref="J7:K7">
    <cfRule type="expression" dxfId="1823" priority="133">
      <formula>$J7&gt;0</formula>
    </cfRule>
  </conditionalFormatting>
  <conditionalFormatting sqref="L7">
    <cfRule type="expression" dxfId="1822" priority="127">
      <formula>$L7&lt;0</formula>
    </cfRule>
    <cfRule type="expression" dxfId="1821" priority="128">
      <formula>$L7&gt;0</formula>
    </cfRule>
  </conditionalFormatting>
  <conditionalFormatting sqref="J7:K7">
    <cfRule type="expression" dxfId="1820" priority="132">
      <formula>$J7&lt;0</formula>
    </cfRule>
  </conditionalFormatting>
  <conditionalFormatting sqref="E60:I60">
    <cfRule type="expression" dxfId="1819" priority="119">
      <formula>$H60=0</formula>
    </cfRule>
  </conditionalFormatting>
  <conditionalFormatting sqref="J60:K60">
    <cfRule type="expression" dxfId="1818" priority="120">
      <formula>$J60=0</formula>
    </cfRule>
  </conditionalFormatting>
  <conditionalFormatting sqref="L60">
    <cfRule type="expression" dxfId="1817" priority="118">
      <formula>$L61=0</formula>
    </cfRule>
  </conditionalFormatting>
  <conditionalFormatting sqref="J60:K60">
    <cfRule type="expression" dxfId="1816" priority="122">
      <formula>$J60&gt;0</formula>
    </cfRule>
  </conditionalFormatting>
  <conditionalFormatting sqref="L60">
    <cfRule type="expression" dxfId="1815" priority="116">
      <formula>$L60&lt;0</formula>
    </cfRule>
    <cfRule type="expression" dxfId="1814" priority="117">
      <formula>$L60&gt;0</formula>
    </cfRule>
  </conditionalFormatting>
  <conditionalFormatting sqref="J60:K60">
    <cfRule type="expression" dxfId="1813" priority="121">
      <formula>$J60&lt;0</formula>
    </cfRule>
  </conditionalFormatting>
  <conditionalFormatting sqref="E62:I62">
    <cfRule type="expression" dxfId="1812" priority="108">
      <formula>$H62=0</formula>
    </cfRule>
  </conditionalFormatting>
  <conditionalFormatting sqref="J62:K62">
    <cfRule type="expression" dxfId="1811" priority="109">
      <formula>$J62=0</formula>
    </cfRule>
  </conditionalFormatting>
  <conditionalFormatting sqref="L62">
    <cfRule type="expression" dxfId="1810" priority="107">
      <formula>$L63=0</formula>
    </cfRule>
  </conditionalFormatting>
  <conditionalFormatting sqref="J62:K62">
    <cfRule type="expression" dxfId="1809" priority="111">
      <formula>$J62&gt;0</formula>
    </cfRule>
  </conditionalFormatting>
  <conditionalFormatting sqref="L62">
    <cfRule type="expression" dxfId="1808" priority="105">
      <formula>$L62&lt;0</formula>
    </cfRule>
    <cfRule type="expression" dxfId="1807" priority="106">
      <formula>$L62&gt;0</formula>
    </cfRule>
  </conditionalFormatting>
  <conditionalFormatting sqref="J62:K62">
    <cfRule type="expression" dxfId="1806" priority="110">
      <formula>$J62&lt;0</formula>
    </cfRule>
  </conditionalFormatting>
  <conditionalFormatting sqref="E61:I61">
    <cfRule type="expression" dxfId="1805" priority="97">
      <formula>$H61=0</formula>
    </cfRule>
  </conditionalFormatting>
  <conditionalFormatting sqref="J61:K61">
    <cfRule type="expression" dxfId="1804" priority="98">
      <formula>$J61=0</formula>
    </cfRule>
  </conditionalFormatting>
  <conditionalFormatting sqref="L61">
    <cfRule type="expression" dxfId="1803" priority="96">
      <formula>$L62=0</formula>
    </cfRule>
  </conditionalFormatting>
  <conditionalFormatting sqref="J61:K61">
    <cfRule type="expression" dxfId="1802" priority="100">
      <formula>$J61&gt;0</formula>
    </cfRule>
  </conditionalFormatting>
  <conditionalFormatting sqref="L61">
    <cfRule type="expression" dxfId="1801" priority="94">
      <formula>$L61&lt;0</formula>
    </cfRule>
    <cfRule type="expression" dxfId="1800" priority="95">
      <formula>$L61&gt;0</formula>
    </cfRule>
  </conditionalFormatting>
  <conditionalFormatting sqref="J61:K61">
    <cfRule type="expression" dxfId="1799" priority="99">
      <formula>$J61&lt;0</formula>
    </cfRule>
  </conditionalFormatting>
  <conditionalFormatting sqref="E8:I8">
    <cfRule type="expression" dxfId="1798" priority="82">
      <formula>$H8=0</formula>
    </cfRule>
  </conditionalFormatting>
  <conditionalFormatting sqref="J8:K8">
    <cfRule type="expression" dxfId="1797" priority="83">
      <formula>$J8=0</formula>
    </cfRule>
  </conditionalFormatting>
  <conditionalFormatting sqref="L8">
    <cfRule type="expression" dxfId="1796" priority="81">
      <formula>$L9=0</formula>
    </cfRule>
  </conditionalFormatting>
  <conditionalFormatting sqref="J8:K8">
    <cfRule type="expression" dxfId="1795" priority="85">
      <formula>$J8&gt;0</formula>
    </cfRule>
  </conditionalFormatting>
  <conditionalFormatting sqref="L8">
    <cfRule type="expression" dxfId="1794" priority="79">
      <formula>$L8&lt;0</formula>
    </cfRule>
    <cfRule type="expression" dxfId="1793" priority="80">
      <formula>$L8&gt;0</formula>
    </cfRule>
  </conditionalFormatting>
  <conditionalFormatting sqref="J8:K8">
    <cfRule type="expression" dxfId="1792" priority="84">
      <formula>$J8&lt;0</formula>
    </cfRule>
  </conditionalFormatting>
  <conditionalFormatting sqref="E63:I63">
    <cfRule type="expression" dxfId="1791" priority="72">
      <formula>$H63=0</formula>
    </cfRule>
  </conditionalFormatting>
  <conditionalFormatting sqref="J63:K63">
    <cfRule type="expression" dxfId="1790" priority="73">
      <formula>$J63=0</formula>
    </cfRule>
  </conditionalFormatting>
  <conditionalFormatting sqref="L63">
    <cfRule type="expression" dxfId="1789" priority="71">
      <formula>$L64=0</formula>
    </cfRule>
  </conditionalFormatting>
  <conditionalFormatting sqref="J63:K63">
    <cfRule type="expression" dxfId="1788" priority="75">
      <formula>$J63&gt;0</formula>
    </cfRule>
  </conditionalFormatting>
  <conditionalFormatting sqref="L63">
    <cfRule type="expression" dxfId="1787" priority="69">
      <formula>$L63&lt;0</formula>
    </cfRule>
    <cfRule type="expression" dxfId="1786" priority="70">
      <formula>$L63&gt;0</formula>
    </cfRule>
  </conditionalFormatting>
  <conditionalFormatting sqref="J63:K63">
    <cfRule type="expression" dxfId="1785" priority="74">
      <formula>$J63&lt;0</formula>
    </cfRule>
  </conditionalFormatting>
  <conditionalFormatting sqref="E20:I20">
    <cfRule type="expression" dxfId="1784" priority="62">
      <formula>$H20=0</formula>
    </cfRule>
  </conditionalFormatting>
  <conditionalFormatting sqref="J20:K20">
    <cfRule type="expression" dxfId="1783" priority="63">
      <formula>$J20=0</formula>
    </cfRule>
  </conditionalFormatting>
  <conditionalFormatting sqref="L20">
    <cfRule type="expression" dxfId="1782" priority="61">
      <formula>$L21=0</formula>
    </cfRule>
  </conditionalFormatting>
  <conditionalFormatting sqref="J20:K20">
    <cfRule type="expression" dxfId="1781" priority="65">
      <formula>$J20&gt;0</formula>
    </cfRule>
  </conditionalFormatting>
  <conditionalFormatting sqref="L20">
    <cfRule type="expression" dxfId="1780" priority="59">
      <formula>$L20&lt;0</formula>
    </cfRule>
    <cfRule type="expression" dxfId="1779" priority="60">
      <formula>$L20&gt;0</formula>
    </cfRule>
  </conditionalFormatting>
  <conditionalFormatting sqref="J20:K20">
    <cfRule type="expression" dxfId="1778" priority="64">
      <formula>$J20&lt;0</formula>
    </cfRule>
  </conditionalFormatting>
  <conditionalFormatting sqref="E64:I64">
    <cfRule type="expression" dxfId="1777" priority="53">
      <formula>$H64=0</formula>
    </cfRule>
  </conditionalFormatting>
  <conditionalFormatting sqref="J64:K64">
    <cfRule type="expression" dxfId="1776" priority="54">
      <formula>$J64=0</formula>
    </cfRule>
  </conditionalFormatting>
  <conditionalFormatting sqref="L64">
    <cfRule type="expression" dxfId="1775" priority="52">
      <formula>$L65=0</formula>
    </cfRule>
  </conditionalFormatting>
  <conditionalFormatting sqref="J64:K64">
    <cfRule type="expression" dxfId="1774" priority="56">
      <formula>$J64&gt;0</formula>
    </cfRule>
  </conditionalFormatting>
  <conditionalFormatting sqref="L64">
    <cfRule type="expression" dxfId="1773" priority="50">
      <formula>$L64&lt;0</formula>
    </cfRule>
    <cfRule type="expression" dxfId="1772" priority="51">
      <formula>$L64&gt;0</formula>
    </cfRule>
  </conditionalFormatting>
  <conditionalFormatting sqref="J64:K64">
    <cfRule type="expression" dxfId="1771" priority="55">
      <formula>$J64&lt;0</formula>
    </cfRule>
  </conditionalFormatting>
  <conditionalFormatting sqref="E65:I65">
    <cfRule type="expression" dxfId="1770" priority="46">
      <formula>$H65=0</formula>
    </cfRule>
  </conditionalFormatting>
  <conditionalFormatting sqref="J65:K65">
    <cfRule type="expression" dxfId="1769" priority="47">
      <formula>$J65=0</formula>
    </cfRule>
  </conditionalFormatting>
  <conditionalFormatting sqref="L65">
    <cfRule type="expression" dxfId="1768" priority="45">
      <formula>$L66=0</formula>
    </cfRule>
  </conditionalFormatting>
  <conditionalFormatting sqref="J65:K65">
    <cfRule type="expression" dxfId="1767" priority="49">
      <formula>$J65&gt;0</formula>
    </cfRule>
  </conditionalFormatting>
  <conditionalFormatting sqref="L65">
    <cfRule type="expression" dxfId="1766" priority="43">
      <formula>$L65&lt;0</formula>
    </cfRule>
    <cfRule type="expression" dxfId="1765" priority="44">
      <formula>$L65&gt;0</formula>
    </cfRule>
  </conditionalFormatting>
  <conditionalFormatting sqref="J65:K65">
    <cfRule type="expression" dxfId="1764" priority="48">
      <formula>$J65&lt;0</formula>
    </cfRule>
  </conditionalFormatting>
  <conditionalFormatting sqref="E11:I11">
    <cfRule type="expression" dxfId="1763" priority="37">
      <formula>$H11=0</formula>
    </cfRule>
  </conditionalFormatting>
  <conditionalFormatting sqref="J11:K11">
    <cfRule type="expression" dxfId="1762" priority="38">
      <formula>$J11=0</formula>
    </cfRule>
  </conditionalFormatting>
  <conditionalFormatting sqref="L11">
    <cfRule type="expression" dxfId="1761" priority="36">
      <formula>$L12=0</formula>
    </cfRule>
  </conditionalFormatting>
  <conditionalFormatting sqref="J11:K11">
    <cfRule type="expression" dxfId="1760" priority="40">
      <formula>$J11&gt;0</formula>
    </cfRule>
  </conditionalFormatting>
  <conditionalFormatting sqref="L11">
    <cfRule type="expression" dxfId="1759" priority="34">
      <formula>$L11&lt;0</formula>
    </cfRule>
    <cfRule type="expression" dxfId="1758" priority="35">
      <formula>$L11&gt;0</formula>
    </cfRule>
  </conditionalFormatting>
  <conditionalFormatting sqref="J11:K11">
    <cfRule type="expression" dxfId="1757" priority="39">
      <formula>$J11&lt;0</formula>
    </cfRule>
  </conditionalFormatting>
  <conditionalFormatting sqref="E9:I9">
    <cfRule type="expression" dxfId="1756" priority="30">
      <formula>$H9=0</formula>
    </cfRule>
  </conditionalFormatting>
  <conditionalFormatting sqref="J9:K9">
    <cfRule type="expression" dxfId="1755" priority="31">
      <formula>$J9=0</formula>
    </cfRule>
  </conditionalFormatting>
  <conditionalFormatting sqref="L9">
    <cfRule type="expression" dxfId="1754" priority="29">
      <formula>$L10=0</formula>
    </cfRule>
  </conditionalFormatting>
  <conditionalFormatting sqref="J9:K9">
    <cfRule type="expression" dxfId="1753" priority="33">
      <formula>$J9&gt;0</formula>
    </cfRule>
  </conditionalFormatting>
  <conditionalFormatting sqref="L9">
    <cfRule type="expression" dxfId="1752" priority="27">
      <formula>$L9&lt;0</formula>
    </cfRule>
    <cfRule type="expression" dxfId="1751" priority="28">
      <formula>$L9&gt;0</formula>
    </cfRule>
  </conditionalFormatting>
  <conditionalFormatting sqref="J9:K9">
    <cfRule type="expression" dxfId="1750" priority="32">
      <formula>$J9&lt;0</formula>
    </cfRule>
  </conditionalFormatting>
  <conditionalFormatting sqref="E66:I66">
    <cfRule type="expression" dxfId="1749" priority="21">
      <formula>$H66=0</formula>
    </cfRule>
  </conditionalFormatting>
  <conditionalFormatting sqref="J66:K66">
    <cfRule type="expression" dxfId="1748" priority="22">
      <formula>$J66=0</formula>
    </cfRule>
  </conditionalFormatting>
  <conditionalFormatting sqref="L66">
    <cfRule type="expression" dxfId="1747" priority="20">
      <formula>$L67=0</formula>
    </cfRule>
  </conditionalFormatting>
  <conditionalFormatting sqref="J66:K66">
    <cfRule type="expression" dxfId="1746" priority="24">
      <formula>$J66&gt;0</formula>
    </cfRule>
  </conditionalFormatting>
  <conditionalFormatting sqref="L66">
    <cfRule type="expression" dxfId="1745" priority="18">
      <formula>$L66&lt;0</formula>
    </cfRule>
    <cfRule type="expression" dxfId="1744" priority="19">
      <formula>$L66&gt;0</formula>
    </cfRule>
  </conditionalFormatting>
  <conditionalFormatting sqref="J66:K66">
    <cfRule type="expression" dxfId="1743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42" priority="12">
      <formula>$H10=0</formula>
    </cfRule>
  </conditionalFormatting>
  <conditionalFormatting sqref="J10:K10">
    <cfRule type="expression" dxfId="1741" priority="13">
      <formula>$J10=0</formula>
    </cfRule>
  </conditionalFormatting>
  <conditionalFormatting sqref="L10">
    <cfRule type="expression" dxfId="1740" priority="11">
      <formula>$L11=0</formula>
    </cfRule>
  </conditionalFormatting>
  <conditionalFormatting sqref="J10:K10">
    <cfRule type="expression" dxfId="1739" priority="15">
      <formula>$J10&gt;0</formula>
    </cfRule>
  </conditionalFormatting>
  <conditionalFormatting sqref="L10">
    <cfRule type="expression" dxfId="1738" priority="9">
      <formula>$L10&lt;0</formula>
    </cfRule>
    <cfRule type="expression" dxfId="1737" priority="10">
      <formula>$L10&gt;0</formula>
    </cfRule>
  </conditionalFormatting>
  <conditionalFormatting sqref="J10:K10">
    <cfRule type="expression" dxfId="1736" priority="14">
      <formula>$J10&lt;0</formula>
    </cfRule>
  </conditionalFormatting>
  <conditionalFormatting sqref="E26:E28 E30 E45:E49 E36:E43">
    <cfRule type="expression" dxfId="1735" priority="8">
      <formula>$H26=0</formula>
    </cfRule>
  </conditionalFormatting>
  <conditionalFormatting sqref="E29">
    <cfRule type="expression" dxfId="1734" priority="7">
      <formula>$H29=0</formula>
    </cfRule>
  </conditionalFormatting>
  <conditionalFormatting sqref="E31">
    <cfRule type="expression" dxfId="1733" priority="6">
      <formula>$H31=0</formula>
    </cfRule>
  </conditionalFormatting>
  <conditionalFormatting sqref="E32">
    <cfRule type="expression" dxfId="1732" priority="5">
      <formula>$H32=0</formula>
    </cfRule>
  </conditionalFormatting>
  <conditionalFormatting sqref="E44">
    <cfRule type="expression" dxfId="1731" priority="4">
      <formula>$H44=0</formula>
    </cfRule>
  </conditionalFormatting>
  <conditionalFormatting sqref="E35">
    <cfRule type="expression" dxfId="1730" priority="3">
      <formula>$H35=0</formula>
    </cfRule>
  </conditionalFormatting>
  <conditionalFormatting sqref="E33">
    <cfRule type="expression" dxfId="1729" priority="2">
      <formula>$H33=0</formula>
    </cfRule>
  </conditionalFormatting>
  <conditionalFormatting sqref="E34">
    <cfRule type="expression" dxfId="1728" priority="1">
      <formula>$H34=0</formula>
    </cfRule>
  </conditionalFormatting>
  <hyperlinks>
    <hyperlink ref="E23" location="BIIB!A1" display="BIIB"/>
    <hyperlink ref="E24" location="MYL!A1" display="MYL"/>
    <hyperlink ref="E9" location="SIG!A1" display="SIG"/>
    <hyperlink ref="E25" location="AAPL!A1" display="AAPL"/>
    <hyperlink ref="E26" location="AXP!A1" display="AXP"/>
    <hyperlink ref="E17" location="DG!A1" display="DG"/>
    <hyperlink ref="E27" location="PINC!A1" display="PINC"/>
    <hyperlink ref="E28" location="FOXA!A1" display="FOXA"/>
    <hyperlink ref="E18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38" location="ULTA!A1" display="ULTA"/>
    <hyperlink ref="E6" location="AAP!A1" display="AAP"/>
    <hyperlink ref="E11" location="COST!A1" display="COST"/>
    <hyperlink ref="E39" location="CPN!A1" display="CPN"/>
    <hyperlink ref="E40" location="EW!A1" display="EW"/>
    <hyperlink ref="E20" location="TJX!A1" display="TJX"/>
    <hyperlink ref="E7" location="WBA!A1" display="WBA"/>
    <hyperlink ref="E15" location="AZO!A1" display="AZO"/>
    <hyperlink ref="E41" location="NKE!A1" display="NKE"/>
    <hyperlink ref="E4" location="MOS!A1" display="MOS"/>
    <hyperlink ref="E42" location="VGK!A1" display="VGK"/>
    <hyperlink ref="E16" location="HSIC!A1" display="HSIC"/>
    <hyperlink ref="E43" location="MU!A1" display="MU"/>
    <hyperlink ref="E44" location="IP!A1" display="IP"/>
    <hyperlink ref="E45" location="INTC!A1" display="INTC"/>
    <hyperlink ref="E46" location="HES!A1" display="HES"/>
    <hyperlink ref="E47" location="UNP!A1" display="UNP"/>
    <hyperlink ref="E48" location="NCLH!A1" display="NCLH"/>
    <hyperlink ref="E49" location="SPY!A1" display="SPY"/>
    <hyperlink ref="E50" location="SWKS!A1" display="SWKS"/>
    <hyperlink ref="E51" location="CNI!A1" display="CNI"/>
    <hyperlink ref="E22" location="WFC!A1" display="WFC"/>
    <hyperlink ref="E52" location="AA!A1" display="AA"/>
    <hyperlink ref="E19" location="CF!A1" display="CF"/>
    <hyperlink ref="E21" location="TGT!A1" display="TGT"/>
    <hyperlink ref="E13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2" location="TEVA!A1" display="TEVA"/>
    <hyperlink ref="E60" location="DIS!A1" display="DIS"/>
    <hyperlink ref="E8" location="FTR!A1" display="FTR"/>
    <hyperlink ref="E10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7121.4780000015362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5845.7180000016042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5844.1900000000023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-1.9999983978777891E-3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27" priority="7">
      <formula>#REF!&gt;0</formula>
    </cfRule>
    <cfRule type="expression" dxfId="172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0"/>
  <sheetViews>
    <sheetView zoomScaleNormal="100" workbookViewId="0">
      <pane ySplit="1" topLeftCell="A517" activePane="bottomLeft" state="frozen"/>
      <selection pane="bottomLeft" activeCell="Y503" sqref="Y503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5844.1900000000023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</sheetData>
  <conditionalFormatting sqref="D3:D500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0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0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0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1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333.31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333.31</v>
      </c>
      <c r="R4" s="507">
        <v>4.0000000000000002E-4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366.64100000000002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363.30790000000002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359.97480000000002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356.64170000000001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353.30860000000001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349.97550000000001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346.64240000000001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343.30930000000001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339.97620000000001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336.6431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333.31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329.9769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326.6438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323.3107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319.9776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316.64449999999999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313.31139999999999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309.97829999999999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306.64519999999999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303.31209999999999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299.97899999999998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25" priority="58">
      <formula>F19&gt;0</formula>
    </cfRule>
    <cfRule type="expression" dxfId="172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23" priority="47">
      <formula>H25&gt;0</formula>
    </cfRule>
    <cfRule type="expression" dxfId="1722" priority="48">
      <formula>H25&lt;0</formula>
    </cfRule>
  </conditionalFormatting>
  <conditionalFormatting sqref="M39">
    <cfRule type="expression" dxfId="1721" priority="45">
      <formula>M39&gt;0</formula>
    </cfRule>
    <cfRule type="expression" dxfId="1720" priority="46">
      <formula>M39&lt;0</formula>
    </cfRule>
  </conditionalFormatting>
  <conditionalFormatting sqref="F61:F67">
    <cfRule type="expression" dxfId="1719" priority="43">
      <formula>F61&gt;0</formula>
    </cfRule>
    <cfRule type="expression" dxfId="1718" priority="44">
      <formula>F61&lt;0</formula>
    </cfRule>
  </conditionalFormatting>
  <conditionalFormatting sqref="H61:H67">
    <cfRule type="expression" dxfId="1717" priority="41">
      <formula>H61&gt;0</formula>
    </cfRule>
    <cfRule type="expression" dxfId="1716" priority="42">
      <formula>H61&lt;0</formula>
    </cfRule>
  </conditionalFormatting>
  <conditionalFormatting sqref="F21:F24">
    <cfRule type="expression" dxfId="1715" priority="39">
      <formula>F21&gt;0</formula>
    </cfRule>
    <cfRule type="expression" dxfId="1714" priority="40">
      <formula>F21&lt;0</formula>
    </cfRule>
  </conditionalFormatting>
  <conditionalFormatting sqref="H21:H24">
    <cfRule type="expression" dxfId="1713" priority="37">
      <formula>H21&gt;0</formula>
    </cfRule>
    <cfRule type="expression" dxfId="1712" priority="38">
      <formula>H21&lt;0</formula>
    </cfRule>
  </conditionalFormatting>
  <conditionalFormatting sqref="I25:I28">
    <cfRule type="expression" dxfId="1711" priority="31">
      <formula>I25&gt;0</formula>
    </cfRule>
    <cfRule type="expression" dxfId="1710" priority="32">
      <formula>I25&lt;0</formula>
    </cfRule>
  </conditionalFormatting>
  <conditionalFormatting sqref="I21:I24">
    <cfRule type="expression" dxfId="1709" priority="29">
      <formula>I21&gt;0</formula>
    </cfRule>
    <cfRule type="expression" dxfId="1708" priority="30">
      <formula>I21&lt;0</formula>
    </cfRule>
  </conditionalFormatting>
  <conditionalFormatting sqref="H29">
    <cfRule type="expression" dxfId="1707" priority="27">
      <formula>H29&gt;0</formula>
    </cfRule>
    <cfRule type="expression" dxfId="1706" priority="28">
      <formula>H29&lt;0</formula>
    </cfRule>
  </conditionalFormatting>
  <conditionalFormatting sqref="H30">
    <cfRule type="expression" dxfId="1705" priority="25">
      <formula>H30&gt;0</formula>
    </cfRule>
    <cfRule type="expression" dxfId="1704" priority="26">
      <formula>H30&lt;0</formula>
    </cfRule>
  </conditionalFormatting>
  <conditionalFormatting sqref="H31">
    <cfRule type="expression" dxfId="1703" priority="23">
      <formula>H31&gt;0</formula>
    </cfRule>
    <cfRule type="expression" dxfId="1702" priority="24">
      <formula>H31&lt;0</formula>
    </cfRule>
  </conditionalFormatting>
  <conditionalFormatting sqref="Q7">
    <cfRule type="expression" dxfId="1701" priority="21">
      <formula>Q7&gt;0</formula>
    </cfRule>
    <cfRule type="expression" dxfId="1700" priority="22">
      <formula>Q7&lt;0</formula>
    </cfRule>
  </conditionalFormatting>
  <conditionalFormatting sqref="Q8">
    <cfRule type="expression" dxfId="1699" priority="19">
      <formula>Q8&gt;0</formula>
    </cfRule>
    <cfRule type="expression" dxfId="1698" priority="20">
      <formula>Q8&lt;0</formula>
    </cfRule>
  </conditionalFormatting>
  <conditionalFormatting sqref="F73:F82">
    <cfRule type="expression" dxfId="1697" priority="17">
      <formula>F73&gt;0</formula>
    </cfRule>
    <cfRule type="expression" dxfId="1696" priority="18">
      <formula>F73&lt;0</formula>
    </cfRule>
  </conditionalFormatting>
  <conditionalFormatting sqref="H73:H76">
    <cfRule type="expression" dxfId="1695" priority="15">
      <formula>H73&gt;0</formula>
    </cfRule>
    <cfRule type="expression" dxfId="1694" priority="16">
      <formula>H73&lt;0</formula>
    </cfRule>
  </conditionalFormatting>
  <conditionalFormatting sqref="F69:F72">
    <cfRule type="expression" dxfId="1693" priority="13">
      <formula>F69&gt;0</formula>
    </cfRule>
    <cfRule type="expression" dxfId="1692" priority="14">
      <formula>F69&lt;0</formula>
    </cfRule>
  </conditionalFormatting>
  <conditionalFormatting sqref="H69:H72">
    <cfRule type="expression" dxfId="1691" priority="11">
      <formula>H69&gt;0</formula>
    </cfRule>
    <cfRule type="expression" dxfId="1690" priority="12">
      <formula>H69&lt;0</formula>
    </cfRule>
  </conditionalFormatting>
  <conditionalFormatting sqref="I73:I76">
    <cfRule type="expression" dxfId="1689" priority="9">
      <formula>I73&gt;0</formula>
    </cfRule>
    <cfRule type="expression" dxfId="1688" priority="10">
      <formula>I73&lt;0</formula>
    </cfRule>
  </conditionalFormatting>
  <conditionalFormatting sqref="I69:I72">
    <cfRule type="expression" dxfId="1687" priority="7">
      <formula>I69&gt;0</formula>
    </cfRule>
    <cfRule type="expression" dxfId="1686" priority="8">
      <formula>I69&lt;0</formula>
    </cfRule>
  </conditionalFormatting>
  <conditionalFormatting sqref="H77">
    <cfRule type="expression" dxfId="1685" priority="5">
      <formula>H77&gt;0</formula>
    </cfRule>
    <cfRule type="expression" dxfId="1684" priority="6">
      <formula>H77&lt;0</formula>
    </cfRule>
  </conditionalFormatting>
  <conditionalFormatting sqref="H78">
    <cfRule type="expression" dxfId="1683" priority="3">
      <formula>H78&gt;0</formula>
    </cfRule>
    <cfRule type="expression" dxfId="1682" priority="4">
      <formula>H78&lt;0</formula>
    </cfRule>
  </conditionalFormatting>
  <conditionalFormatting sqref="H79">
    <cfRule type="expression" dxfId="1681" priority="1">
      <formula>H79&gt;0</formula>
    </cfRule>
    <cfRule type="expression" dxfId="168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37.76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37.76</v>
      </c>
      <c r="R4" s="507">
        <v>-1.38E-2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41.536000000000001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41.1584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40.780799999999999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40.403199999999998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40.025599999999997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39.647999999999996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39.270400000000002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38.892800000000001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38.5152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38.137599999999999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37.76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37.382399999999997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37.004799999999996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36.627199999999995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36.249599999999994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35.872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35.494399999999999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35.116799999999998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34.739199999999997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34.361600000000003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33.984000000000002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79" priority="29">
      <formula>N19&gt;0</formula>
    </cfRule>
    <cfRule type="expression" dxfId="167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77" priority="23">
      <formula>F22&gt;0</formula>
    </cfRule>
    <cfRule type="expression" dxfId="1676" priority="24">
      <formula>F22&lt;0</formula>
    </cfRule>
  </conditionalFormatting>
  <conditionalFormatting sqref="H22:H31">
    <cfRule type="expression" dxfId="1675" priority="21">
      <formula>H22&gt;0</formula>
    </cfRule>
    <cfRule type="expression" dxfId="1674" priority="22">
      <formula>H22&lt;0</formula>
    </cfRule>
  </conditionalFormatting>
  <conditionalFormatting sqref="I21:J31">
    <cfRule type="expression" dxfId="1673" priority="19">
      <formula>I21&gt;0</formula>
    </cfRule>
    <cfRule type="expression" dxfId="1672" priority="20">
      <formula>I21&lt;0</formula>
    </cfRule>
  </conditionalFormatting>
  <conditionalFormatting sqref="Q8">
    <cfRule type="expression" dxfId="1671" priority="11">
      <formula>Q8&gt;0</formula>
    </cfRule>
    <cfRule type="expression" dxfId="1670" priority="12">
      <formula>Q8&lt;0</formula>
    </cfRule>
  </conditionalFormatting>
  <conditionalFormatting sqref="Q7">
    <cfRule type="expression" dxfId="1669" priority="13">
      <formula>Q7&gt;0</formula>
    </cfRule>
    <cfRule type="expression" dxfId="1668" priority="14">
      <formula>Q7&lt;0</formula>
    </cfRule>
  </conditionalFormatting>
  <conditionalFormatting sqref="F56:F66">
    <cfRule type="expression" dxfId="1667" priority="9">
      <formula>F56&gt;0</formula>
    </cfRule>
    <cfRule type="expression" dxfId="1666" priority="10">
      <formula>F56&lt;0</formula>
    </cfRule>
  </conditionalFormatting>
  <conditionalFormatting sqref="H56:H66">
    <cfRule type="expression" dxfId="1665" priority="7">
      <formula>H56&gt;0</formula>
    </cfRule>
    <cfRule type="expression" dxfId="1664" priority="8">
      <formula>H56&lt;0</formula>
    </cfRule>
  </conditionalFormatting>
  <conditionalFormatting sqref="I56:I66">
    <cfRule type="expression" dxfId="1663" priority="5">
      <formula>I56&gt;0</formula>
    </cfRule>
    <cfRule type="expression" dxfId="1662" priority="6">
      <formula>I56&lt;0</formula>
    </cfRule>
  </conditionalFormatting>
  <conditionalFormatting sqref="F21">
    <cfRule type="expression" dxfId="1661" priority="3">
      <formula>F21&gt;0</formula>
    </cfRule>
    <cfRule type="expression" dxfId="1660" priority="4">
      <formula>F21&lt;0</formula>
    </cfRule>
  </conditionalFormatting>
  <conditionalFormatting sqref="H21">
    <cfRule type="expression" dxfId="1659" priority="1">
      <formula>H21&gt;0</formula>
    </cfRule>
    <cfRule type="expression" dxfId="165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tabSelected="1" zoomScaleNormal="100" workbookViewId="0">
      <pane ySplit="1" topLeftCell="A2" activePane="bottomLeft" state="frozen"/>
      <selection activeCell="A2" sqref="A2"/>
      <selection pane="bottomLeft" activeCell="H11" sqref="H11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65.013333333333335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61.59</v>
      </c>
      <c r="R4" s="227">
        <v>-3.9E-2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9238.5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9752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644.36999999999534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-513.5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-5.2655865463494669E-2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67.749000000000009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6">O41*$Q$4</f>
        <v>67.133100000000013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6"/>
        <v>66.517200000000003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6"/>
        <v>65.901300000000006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6"/>
        <v>65.28540000000001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6"/>
        <v>64.669499999999999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6"/>
        <v>64.053600000000003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6"/>
        <v>63.437700000000007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6"/>
        <v>62.821800000000003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6"/>
        <v>62.205900000000007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6"/>
        <v>61.59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6"/>
        <v>60.9741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6"/>
        <v>60.358200000000004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6"/>
        <v>59.7423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6"/>
        <v>59.126400000000004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6"/>
        <v>58.5105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6"/>
        <v>57.894599999999997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6"/>
        <v>57.278700000000008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6"/>
        <v>56.662800000000004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6"/>
        <v>56.046900000000008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6"/>
        <v>55.431000000000004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7">C75*(E75-D75)</f>
        <v>15.999999999999943</v>
      </c>
      <c r="G75" s="375">
        <f t="shared" ref="G75:G83" si="8">D75*C75</f>
        <v>1924</v>
      </c>
      <c r="H75" s="376">
        <f t="shared" ref="H75:H83" si="9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7"/>
        <v>50.600000000000023</v>
      </c>
      <c r="G76" s="375">
        <f t="shared" si="8"/>
        <v>1924</v>
      </c>
      <c r="H76" s="376">
        <f t="shared" si="9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7"/>
        <v>-176.20199999999988</v>
      </c>
      <c r="G77" s="375">
        <f t="shared" si="8"/>
        <v>4063.752</v>
      </c>
      <c r="H77" s="376">
        <f t="shared" si="9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7"/>
        <v>-51.239999999999952</v>
      </c>
      <c r="G78" s="375">
        <f t="shared" si="8"/>
        <v>2283.9899999999998</v>
      </c>
      <c r="H78" s="376">
        <f t="shared" si="9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7"/>
        <v>-146.2399999999999</v>
      </c>
      <c r="G79" s="375">
        <f t="shared" si="8"/>
        <v>2283.9899999999998</v>
      </c>
      <c r="H79" s="376">
        <f t="shared" si="9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7"/>
        <v>-159.23999999999978</v>
      </c>
      <c r="G80" s="375">
        <f t="shared" si="8"/>
        <v>4352.74</v>
      </c>
      <c r="H80" s="376">
        <f t="shared" si="9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7"/>
        <v>-37.790000000000035</v>
      </c>
      <c r="G81" s="375">
        <f t="shared" si="8"/>
        <v>2188.04</v>
      </c>
      <c r="H81" s="376">
        <f t="shared" si="9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7"/>
        <v>-137.54000000000025</v>
      </c>
      <c r="G82" s="375">
        <f t="shared" si="8"/>
        <v>2188.04</v>
      </c>
      <c r="H82" s="376">
        <f t="shared" si="9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7"/>
        <v>-167.54249999999934</v>
      </c>
      <c r="G83" s="375">
        <f t="shared" si="8"/>
        <v>6112.0424999999996</v>
      </c>
      <c r="H83" s="376">
        <f t="shared" si="9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0">C84*(E84-D84)</f>
        <v>-58.042499999999819</v>
      </c>
      <c r="G84" s="375">
        <f t="shared" ref="G84:G96" si="11">D84*C84</f>
        <v>6112.0424999999996</v>
      </c>
      <c r="H84" s="376">
        <f t="shared" ref="H84:H96" si="12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0"/>
        <v>195.77249999999998</v>
      </c>
      <c r="G85" s="375">
        <f t="shared" si="11"/>
        <v>4432.4775</v>
      </c>
      <c r="H85" s="376">
        <f t="shared" si="12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0"/>
        <v>38.472500000000025</v>
      </c>
      <c r="G86" s="375">
        <f t="shared" si="11"/>
        <v>4432.4775</v>
      </c>
      <c r="H86" s="376">
        <f t="shared" si="12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0"/>
        <v>466.37249999999932</v>
      </c>
      <c r="G87" s="375">
        <f t="shared" si="11"/>
        <v>4432.4775</v>
      </c>
      <c r="H87" s="376">
        <f t="shared" si="12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0"/>
        <v>536.22249999999985</v>
      </c>
      <c r="G88" s="375">
        <f t="shared" si="11"/>
        <v>4432.4775</v>
      </c>
      <c r="H88" s="376">
        <f t="shared" si="12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0"/>
        <v>640.51000000000045</v>
      </c>
      <c r="G89" s="375">
        <f t="shared" si="11"/>
        <v>3972.49</v>
      </c>
      <c r="H89" s="376">
        <f t="shared" si="12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0"/>
        <v>547.01000000000022</v>
      </c>
      <c r="G90" s="375">
        <f t="shared" si="11"/>
        <v>3972.49</v>
      </c>
      <c r="H90" s="376">
        <f t="shared" si="12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0"/>
        <v>505.01000000000005</v>
      </c>
      <c r="G91" s="375">
        <f t="shared" si="11"/>
        <v>3972.49</v>
      </c>
      <c r="H91" s="376">
        <f t="shared" si="12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0"/>
        <v>400.50999999999988</v>
      </c>
      <c r="G92" s="375">
        <f t="shared" si="11"/>
        <v>3972.49</v>
      </c>
      <c r="H92" s="376">
        <f t="shared" si="12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0"/>
        <v>504.01000000000022</v>
      </c>
      <c r="G93" s="375">
        <f t="shared" si="11"/>
        <v>3972.49</v>
      </c>
      <c r="H93" s="376">
        <f t="shared" si="12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0"/>
        <v>470.51000000000016</v>
      </c>
      <c r="G94" s="375">
        <f t="shared" si="11"/>
        <v>3972.49</v>
      </c>
      <c r="H94" s="376">
        <f t="shared" si="12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0"/>
        <v>500.50999999999988</v>
      </c>
      <c r="G95" s="375">
        <f t="shared" si="11"/>
        <v>3972.49</v>
      </c>
      <c r="H95" s="376">
        <f t="shared" si="12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0"/>
        <v>413.46899999999977</v>
      </c>
      <c r="G96" s="375">
        <f t="shared" si="11"/>
        <v>2218.1310000000003</v>
      </c>
      <c r="H96" s="376">
        <f t="shared" si="12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3">C100*(E100-D100)</f>
        <v>42.500000000000071</v>
      </c>
      <c r="G100" s="375">
        <f t="shared" ref="G100:G116" si="14">D100*C100</f>
        <v>1973.75</v>
      </c>
      <c r="H100" s="376">
        <f t="shared" ref="H100:H116" si="15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3"/>
        <v>30.750000000000099</v>
      </c>
      <c r="G101" s="375">
        <f t="shared" si="14"/>
        <v>1973.75</v>
      </c>
      <c r="H101" s="376">
        <f t="shared" si="15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3"/>
        <v>75.750000000000028</v>
      </c>
      <c r="G102" s="375">
        <f t="shared" si="14"/>
        <v>1973.75</v>
      </c>
      <c r="H102" s="376">
        <f t="shared" si="15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3"/>
        <v>53.749999999999787</v>
      </c>
      <c r="G103" s="375">
        <f t="shared" si="14"/>
        <v>1973.75</v>
      </c>
      <c r="H103" s="376">
        <f t="shared" si="15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3"/>
        <v>88.250000000000028</v>
      </c>
      <c r="G104" s="375">
        <f t="shared" si="14"/>
        <v>1973.75</v>
      </c>
      <c r="H104" s="376">
        <f t="shared" si="15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3"/>
        <v>70.499999999999829</v>
      </c>
      <c r="G105" s="375">
        <f t="shared" si="14"/>
        <v>1973.75</v>
      </c>
      <c r="H105" s="376">
        <f t="shared" si="15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3"/>
        <v>-51.249999999999929</v>
      </c>
      <c r="G106" s="375">
        <f t="shared" si="14"/>
        <v>1973.75</v>
      </c>
      <c r="H106" s="376">
        <f t="shared" si="15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3"/>
        <v>-29.500000000000171</v>
      </c>
      <c r="G107" s="375">
        <f t="shared" si="14"/>
        <v>1973.75</v>
      </c>
      <c r="H107" s="376">
        <f t="shared" si="15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3"/>
        <v>-85.750000000000171</v>
      </c>
      <c r="G108" s="375">
        <f t="shared" si="14"/>
        <v>1973.75</v>
      </c>
      <c r="H108" s="376">
        <f t="shared" si="15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3"/>
        <v>-42.000000000000171</v>
      </c>
      <c r="G109" s="375">
        <f t="shared" si="14"/>
        <v>1973.75</v>
      </c>
      <c r="H109" s="376">
        <f t="shared" si="15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3"/>
        <v>0.49999999999990052</v>
      </c>
      <c r="G110" s="375">
        <f t="shared" si="14"/>
        <v>1973.75</v>
      </c>
      <c r="H110" s="376">
        <f t="shared" si="15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3"/>
        <v>-4.9500000000001876</v>
      </c>
      <c r="G111" s="375">
        <f t="shared" si="14"/>
        <v>4202</v>
      </c>
      <c r="H111" s="376">
        <f t="shared" si="15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3"/>
        <v>-102.99849999999971</v>
      </c>
      <c r="G112" s="375">
        <f t="shared" si="14"/>
        <v>4202.1484999999993</v>
      </c>
      <c r="H112" s="376">
        <f t="shared" si="15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3"/>
        <v>-37.548499999999834</v>
      </c>
      <c r="G113" s="375">
        <f t="shared" si="14"/>
        <v>4202.1484999999993</v>
      </c>
      <c r="H113" s="376">
        <f t="shared" si="15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3"/>
        <v>77.951499999999854</v>
      </c>
      <c r="G114" s="375">
        <f t="shared" si="14"/>
        <v>4202.1484999999993</v>
      </c>
      <c r="H114" s="376">
        <f t="shared" si="15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3"/>
        <v>214.71000000000032</v>
      </c>
      <c r="G115" s="375">
        <f t="shared" si="14"/>
        <v>2228.19</v>
      </c>
      <c r="H115" s="376">
        <f t="shared" si="15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3"/>
        <v>173.90999999999991</v>
      </c>
      <c r="G116" s="375">
        <f t="shared" si="14"/>
        <v>2228.19</v>
      </c>
      <c r="H116" s="376">
        <f t="shared" si="15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6">C120*(E120-D120)</f>
        <v>86.700000000000017</v>
      </c>
      <c r="G120" s="39">
        <f t="shared" ref="G120:G150" si="17">D120*C120</f>
        <v>2454.3000000000002</v>
      </c>
      <c r="H120" s="227">
        <f t="shared" ref="H120:H150" si="18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6"/>
        <v>-15.500000000000114</v>
      </c>
      <c r="G121" s="39">
        <f t="shared" si="17"/>
        <v>4054.5</v>
      </c>
      <c r="H121" s="227">
        <f t="shared" si="18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6"/>
        <v>25.449999999999875</v>
      </c>
      <c r="G122" s="39">
        <f t="shared" si="17"/>
        <v>1606.55</v>
      </c>
      <c r="H122" s="227">
        <f t="shared" si="18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6"/>
        <v>5.5499999999994998</v>
      </c>
      <c r="G123" s="39">
        <f t="shared" si="17"/>
        <v>4032.9500000000003</v>
      </c>
      <c r="H123" s="227">
        <f t="shared" si="18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6"/>
        <v>116.0499999999999</v>
      </c>
      <c r="G124" s="39">
        <f t="shared" si="17"/>
        <v>4032.9500000000003</v>
      </c>
      <c r="H124" s="227">
        <f t="shared" si="18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6"/>
        <v>-132.6975000000001</v>
      </c>
      <c r="G125" s="39">
        <f t="shared" si="17"/>
        <v>5957.9475000000002</v>
      </c>
      <c r="H125" s="227">
        <f t="shared" si="18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6"/>
        <v>-433.19999999999936</v>
      </c>
      <c r="G126" s="39">
        <f t="shared" si="17"/>
        <v>7839.2</v>
      </c>
      <c r="H126" s="227">
        <f t="shared" si="18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6"/>
        <v>-672.44999999999959</v>
      </c>
      <c r="G127" s="39">
        <f t="shared" si="17"/>
        <v>9666.2000000000007</v>
      </c>
      <c r="H127" s="227">
        <f t="shared" si="18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6"/>
        <v>-464.95</v>
      </c>
      <c r="G128" s="39">
        <f t="shared" si="17"/>
        <v>9666.2000000000007</v>
      </c>
      <c r="H128" s="227">
        <f t="shared" si="18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6"/>
        <v>-2331.2099999999973</v>
      </c>
      <c r="G129" s="39">
        <f t="shared" si="17"/>
        <v>21408.21</v>
      </c>
      <c r="H129" s="227">
        <f t="shared" si="18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6"/>
        <v>-1931.1900000000023</v>
      </c>
      <c r="G130" s="39">
        <f t="shared" si="17"/>
        <v>21395.190000000002</v>
      </c>
      <c r="H130" s="227">
        <f t="shared" si="18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6"/>
        <v>-1715.1900000000026</v>
      </c>
      <c r="G131" s="39">
        <f t="shared" si="17"/>
        <v>21395.190000000002</v>
      </c>
      <c r="H131" s="227">
        <f t="shared" si="18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6"/>
        <v>-433.36000000000183</v>
      </c>
      <c r="G132" s="39">
        <f t="shared" si="17"/>
        <v>14437.36</v>
      </c>
      <c r="H132" s="227">
        <f t="shared" si="18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6"/>
        <v>-406.13999999999851</v>
      </c>
      <c r="G133" s="39">
        <f t="shared" si="17"/>
        <v>12622.89</v>
      </c>
      <c r="H133" s="227">
        <f t="shared" si="18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6"/>
        <v>-753.90000000000157</v>
      </c>
      <c r="G134" s="39">
        <f t="shared" si="17"/>
        <v>14319.900000000001</v>
      </c>
      <c r="H134" s="227">
        <f t="shared" si="18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6"/>
        <v>-647.90000000000134</v>
      </c>
      <c r="G135" s="39">
        <f t="shared" si="17"/>
        <v>14319.900000000001</v>
      </c>
      <c r="H135" s="227">
        <f t="shared" si="18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6"/>
        <v>-387.90000000000191</v>
      </c>
      <c r="G136" s="39">
        <f t="shared" si="17"/>
        <v>14319.900000000001</v>
      </c>
      <c r="H136" s="227">
        <f t="shared" si="18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6"/>
        <v>-1317.9999999999977</v>
      </c>
      <c r="G137" s="39">
        <f t="shared" si="17"/>
        <v>14319.999999999998</v>
      </c>
      <c r="H137" s="227">
        <f t="shared" si="18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6"/>
        <v>-1793.9999999999991</v>
      </c>
      <c r="G138" s="39">
        <f t="shared" si="17"/>
        <v>20706</v>
      </c>
      <c r="H138" s="227">
        <f t="shared" si="18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6"/>
        <v>-2171.6799999999994</v>
      </c>
      <c r="G139" s="39">
        <f t="shared" si="17"/>
        <v>23759.68</v>
      </c>
      <c r="H139" s="227">
        <f t="shared" si="18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6"/>
        <v>-5398.6800000000021</v>
      </c>
      <c r="G140" s="39">
        <f t="shared" si="17"/>
        <v>26362.68</v>
      </c>
      <c r="H140" s="227">
        <f t="shared" si="18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6"/>
        <v>-3573.2549999999997</v>
      </c>
      <c r="G141" s="39">
        <f t="shared" si="17"/>
        <v>23512.755000000001</v>
      </c>
      <c r="H141" s="227">
        <f t="shared" si="18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6"/>
        <v>-1277.4999999999982</v>
      </c>
      <c r="G142" s="39">
        <f t="shared" si="17"/>
        <v>17087.5</v>
      </c>
      <c r="H142" s="227">
        <f t="shared" si="18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6"/>
        <v>-2386.8899999999976</v>
      </c>
      <c r="G143" s="39">
        <f t="shared" si="17"/>
        <v>20050.89</v>
      </c>
      <c r="H143" s="227">
        <f t="shared" si="18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6"/>
        <v>-3362.4150000000009</v>
      </c>
      <c r="G144" s="39">
        <f t="shared" si="17"/>
        <v>22839.915000000001</v>
      </c>
      <c r="H144" s="227">
        <f t="shared" si="18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6"/>
        <v>-790.99999999999932</v>
      </c>
      <c r="G145" s="39">
        <f t="shared" si="17"/>
        <v>22729</v>
      </c>
      <c r="H145" s="227">
        <f t="shared" si="18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6"/>
        <v>-712.59999999999798</v>
      </c>
      <c r="G146" s="39">
        <f t="shared" si="17"/>
        <v>22650.6</v>
      </c>
      <c r="H146" s="227">
        <f t="shared" si="18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6"/>
        <v>-124.59999999999809</v>
      </c>
      <c r="G147" s="39">
        <f t="shared" si="17"/>
        <v>22650.6</v>
      </c>
      <c r="H147" s="227">
        <f t="shared" si="18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6"/>
        <v>196.21999999999957</v>
      </c>
      <c r="G148" s="39">
        <f t="shared" si="17"/>
        <v>12843.78</v>
      </c>
      <c r="H148" s="227">
        <f t="shared" si="18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6"/>
        <v>457.99999999999983</v>
      </c>
      <c r="G149" s="39">
        <f t="shared" si="17"/>
        <v>6166</v>
      </c>
      <c r="H149" s="227">
        <f t="shared" si="18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6"/>
        <v>283.05999999999898</v>
      </c>
      <c r="G150" s="39">
        <f t="shared" si="17"/>
        <v>12698.94</v>
      </c>
      <c r="H150" s="227">
        <f t="shared" si="18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9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0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9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0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9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0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9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0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9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0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9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0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1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2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1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2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1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2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1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2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1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2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1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2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1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2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1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2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1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2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1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1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1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1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1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1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1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57" priority="50">
      <formula>N23&gt;0</formula>
    </cfRule>
    <cfRule type="expression" dxfId="1656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55" priority="44">
      <formula>F79&gt;0</formula>
    </cfRule>
    <cfRule type="expression" dxfId="1654" priority="45">
      <formula>F79&lt;0</formula>
    </cfRule>
  </conditionalFormatting>
  <conditionalFormatting sqref="H79:H97 H101:H118">
    <cfRule type="expression" dxfId="1653" priority="42">
      <formula>H79&gt;0</formula>
    </cfRule>
    <cfRule type="expression" dxfId="1652" priority="43">
      <formula>H79&lt;0</formula>
    </cfRule>
  </conditionalFormatting>
  <conditionalFormatting sqref="I75:I97 I100:I118">
    <cfRule type="expression" dxfId="1651" priority="40">
      <formula>I75&gt;0</formula>
    </cfRule>
    <cfRule type="expression" dxfId="1650" priority="41">
      <formula>I75&lt;0</formula>
    </cfRule>
  </conditionalFormatting>
  <conditionalFormatting sqref="Q7">
    <cfRule type="expression" dxfId="1649" priority="38">
      <formula>Q7&gt;0</formula>
    </cfRule>
    <cfRule type="expression" dxfId="1648" priority="39">
      <formula>Q7&lt;0</formula>
    </cfRule>
  </conditionalFormatting>
  <conditionalFormatting sqref="Q8">
    <cfRule type="expression" dxfId="1647" priority="36">
      <formula>Q8&gt;0</formula>
    </cfRule>
    <cfRule type="expression" dxfId="1646" priority="37">
      <formula>Q8&lt;0</formula>
    </cfRule>
  </conditionalFormatting>
  <conditionalFormatting sqref="F75:F78">
    <cfRule type="expression" dxfId="1645" priority="34">
      <formula>F75&gt;0</formula>
    </cfRule>
    <cfRule type="expression" dxfId="1644" priority="35">
      <formula>F75&lt;0</formula>
    </cfRule>
  </conditionalFormatting>
  <conditionalFormatting sqref="H75:H78">
    <cfRule type="expression" dxfId="1643" priority="32">
      <formula>H75&gt;0</formula>
    </cfRule>
    <cfRule type="expression" dxfId="1642" priority="33">
      <formula>H75&lt;0</formula>
    </cfRule>
  </conditionalFormatting>
  <conditionalFormatting sqref="F100:F114">
    <cfRule type="expression" dxfId="1641" priority="26">
      <formula>F100&gt;0</formula>
    </cfRule>
    <cfRule type="expression" dxfId="1640" priority="27">
      <formula>F100&lt;0</formula>
    </cfRule>
  </conditionalFormatting>
  <conditionalFormatting sqref="H100:H114">
    <cfRule type="expression" dxfId="1639" priority="24">
      <formula>H100&gt;0</formula>
    </cfRule>
    <cfRule type="expression" dxfId="1638" priority="25">
      <formula>H100&lt;0</formula>
    </cfRule>
  </conditionalFormatting>
  <conditionalFormatting sqref="F29:F61">
    <cfRule type="expression" dxfId="1637" priority="22">
      <formula>F29&gt;0</formula>
    </cfRule>
    <cfRule type="expression" dxfId="1636" priority="23">
      <formula>F29&lt;0</formula>
    </cfRule>
  </conditionalFormatting>
  <conditionalFormatting sqref="H29:H61">
    <cfRule type="expression" dxfId="1635" priority="20">
      <formula>H29&gt;0</formula>
    </cfRule>
    <cfRule type="expression" dxfId="1634" priority="21">
      <formula>H29&lt;0</formula>
    </cfRule>
  </conditionalFormatting>
  <conditionalFormatting sqref="J38:J68">
    <cfRule type="expression" dxfId="1633" priority="18">
      <formula>J38&gt;0</formula>
    </cfRule>
    <cfRule type="expression" dxfId="1632" priority="19">
      <formula>J38&lt;0</formula>
    </cfRule>
  </conditionalFormatting>
  <conditionalFormatting sqref="J43">
    <cfRule type="expression" dxfId="1631" priority="16">
      <formula>J43&gt;0</formula>
    </cfRule>
    <cfRule type="expression" dxfId="1630" priority="17">
      <formula>J43&lt;0</formula>
    </cfRule>
  </conditionalFormatting>
  <conditionalFormatting sqref="Q9">
    <cfRule type="expression" dxfId="1629" priority="10">
      <formula>Q9&gt;0</formula>
    </cfRule>
    <cfRule type="expression" dxfId="1628" priority="11">
      <formula>Q9&lt;0</formula>
    </cfRule>
  </conditionalFormatting>
  <conditionalFormatting sqref="R4">
    <cfRule type="expression" dxfId="1627" priority="12">
      <formula>R4&gt;0</formula>
    </cfRule>
    <cfRule type="expression" dxfId="1626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25" priority="7">
      <formula>F120&gt;0</formula>
    </cfRule>
    <cfRule type="expression" dxfId="1624" priority="8">
      <formula>F120&lt;0</formula>
    </cfRule>
  </conditionalFormatting>
  <conditionalFormatting sqref="H120:H160">
    <cfRule type="expression" dxfId="1623" priority="5">
      <formula>H120&gt;0</formula>
    </cfRule>
    <cfRule type="expression" dxfId="1622" priority="6">
      <formula>H120&lt;0</formula>
    </cfRule>
  </conditionalFormatting>
  <conditionalFormatting sqref="J129:J160">
    <cfRule type="expression" dxfId="1621" priority="3">
      <formula>J129&gt;0</formula>
    </cfRule>
    <cfRule type="expression" dxfId="1620" priority="4">
      <formula>J129&lt;0</formula>
    </cfRule>
  </conditionalFormatting>
  <conditionalFormatting sqref="J134">
    <cfRule type="expression" dxfId="1619" priority="1">
      <formula>J134&gt;0</formula>
    </cfRule>
    <cfRule type="expression" dxfId="1618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156</v>
      </c>
      <c r="R4" s="507">
        <v>-3.5000000000000001E-3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171.60000000000002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170.04000000000002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168.48000000000002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166.92000000000002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165.36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163.80000000000001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162.24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160.68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159.12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157.56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154.44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152.88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151.32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149.76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148.19999999999999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146.63999999999999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145.08000000000001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143.52000000000001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141.96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140.4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06" priority="35">
      <formula>N19&gt;0</formula>
    </cfRule>
    <cfRule type="expression" dxfId="160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04" priority="21">
      <formula>F25&gt;0</formula>
    </cfRule>
    <cfRule type="expression" dxfId="1603" priority="22">
      <formula>F25&lt;0</formula>
    </cfRule>
  </conditionalFormatting>
  <conditionalFormatting sqref="H25:H47">
    <cfRule type="expression" dxfId="1602" priority="19">
      <formula>H25&gt;0</formula>
    </cfRule>
    <cfRule type="expression" dxfId="1601" priority="20">
      <formula>H25&lt;0</formula>
    </cfRule>
  </conditionalFormatting>
  <conditionalFormatting sqref="I25:I27">
    <cfRule type="expression" dxfId="1600" priority="15">
      <formula>I25&gt;0</formula>
    </cfRule>
    <cfRule type="expression" dxfId="1599" priority="16">
      <formula>I25&lt;0</formula>
    </cfRule>
  </conditionalFormatting>
  <conditionalFormatting sqref="Q7">
    <cfRule type="expression" dxfId="1598" priority="5">
      <formula>Q7&gt;0</formula>
    </cfRule>
    <cfRule type="expression" dxfId="1597" priority="6">
      <formula>Q7&lt;0</formula>
    </cfRule>
  </conditionalFormatting>
  <conditionalFormatting sqref="Q8">
    <cfRule type="expression" dxfId="1596" priority="3">
      <formula>Q8&gt;0</formula>
    </cfRule>
    <cfRule type="expression" dxfId="159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91.61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91.61</v>
      </c>
      <c r="R4" s="490">
        <v>-3.8E-3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100.771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99.854900000000001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98.938800000000001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98.0227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97.1066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96.1905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95.2744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94.3583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93.4422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92.5261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91.61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90.693899999999999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89.777799999999999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88.861699999999999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87.945599999999999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87.029499999999999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86.113399999999999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85.197299999999998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84.281199999999998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83.365099999999998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82.448999999999998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94" priority="9">
      <formula>F36&gt;0</formula>
    </cfRule>
    <cfRule type="expression" dxfId="1593" priority="10">
      <formula>F36&lt;0</formula>
    </cfRule>
  </conditionalFormatting>
  <conditionalFormatting sqref="F25:F35">
    <cfRule type="expression" dxfId="1592" priority="7">
      <formula>F25&gt;0</formula>
    </cfRule>
    <cfRule type="expression" dxfId="1591" priority="8">
      <formula>F25&lt;0</formula>
    </cfRule>
  </conditionalFormatting>
  <conditionalFormatting sqref="H25:H35">
    <cfRule type="expression" dxfId="1590" priority="5">
      <formula>H25&gt;0</formula>
    </cfRule>
    <cfRule type="expression" dxfId="1589" priority="6">
      <formula>H25&lt;0</formula>
    </cfRule>
  </conditionalFormatting>
  <conditionalFormatting sqref="Q7">
    <cfRule type="expression" dxfId="1588" priority="3">
      <formula>Q7&gt;0</formula>
    </cfRule>
    <cfRule type="expression" dxfId="1587" priority="4">
      <formula>Q7&lt;0</formula>
    </cfRule>
  </conditionalFormatting>
  <conditionalFormatting sqref="Q8">
    <cfRule type="expression" dxfId="1586" priority="1">
      <formula>Q8&gt;0</formula>
    </cfRule>
    <cfRule type="expression" dxfId="158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489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82.18</v>
      </c>
      <c r="R4" s="512">
        <v>-4.4000000000000003E-3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4109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1574.880000000001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290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7.5936108929039015E-2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90.39800000000001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89.576200000000014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88.754400000000018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87.932600000000008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87.110800000000012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86.289000000000016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85.467200000000005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84.645400000000009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83.823600000000013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83.001800000000003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82.18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81.358200000000011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80.5364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79.714600000000004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78.892800000000008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78.070999999999998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77.249200000000002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76.427400000000006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75.60560000000001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74.783800000000014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73.962000000000003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84" priority="33">
      <formula>F25&gt;0</formula>
    </cfRule>
    <cfRule type="expression" dxfId="1583" priority="34">
      <formula>F25&lt;0</formula>
    </cfRule>
  </conditionalFormatting>
  <conditionalFormatting sqref="Q7">
    <cfRule type="expression" dxfId="1582" priority="31">
      <formula>Q7&gt;0</formula>
    </cfRule>
    <cfRule type="expression" dxfId="1581" priority="32">
      <formula>Q7&lt;0</formula>
    </cfRule>
  </conditionalFormatting>
  <conditionalFormatting sqref="Q8">
    <cfRule type="expression" dxfId="1580" priority="29">
      <formula>Q8&gt;0</formula>
    </cfRule>
    <cfRule type="expression" dxfId="1579" priority="30">
      <formula>Q8&lt;0</formula>
    </cfRule>
  </conditionalFormatting>
  <conditionalFormatting sqref="F41:F46">
    <cfRule type="expression" dxfId="1578" priority="27">
      <formula>F41&gt;0</formula>
    </cfRule>
    <cfRule type="expression" dxfId="1577" priority="28">
      <formula>F41&lt;0</formula>
    </cfRule>
  </conditionalFormatting>
  <conditionalFormatting sqref="H41:H46">
    <cfRule type="expression" dxfId="1576" priority="25">
      <formula>H41&gt;0</formula>
    </cfRule>
    <cfRule type="expression" dxfId="1575" priority="26">
      <formula>H41&lt;0</formula>
    </cfRule>
  </conditionalFormatting>
  <conditionalFormatting sqref="F89:F110">
    <cfRule type="expression" dxfId="1574" priority="23">
      <formula>F89&gt;0</formula>
    </cfRule>
    <cfRule type="expression" dxfId="1573" priority="24">
      <formula>F89&lt;0</formula>
    </cfRule>
  </conditionalFormatting>
  <conditionalFormatting sqref="H89:H110">
    <cfRule type="expression" dxfId="1572" priority="21">
      <formula>H89&gt;0</formula>
    </cfRule>
    <cfRule type="expression" dxfId="1571" priority="22">
      <formula>H89&lt;0</formula>
    </cfRule>
  </conditionalFormatting>
  <conditionalFormatting sqref="Q10">
    <cfRule type="expression" dxfId="1570" priority="19">
      <formula>Q10&gt;0</formula>
    </cfRule>
    <cfRule type="expression" dxfId="1569" priority="20">
      <formula>Q10&lt;0</formula>
    </cfRule>
  </conditionalFormatting>
  <conditionalFormatting sqref="J25:J38">
    <cfRule type="expression" dxfId="1568" priority="17">
      <formula>J25&gt;0</formula>
    </cfRule>
    <cfRule type="expression" dxfId="1567" priority="18">
      <formula>J25&lt;0</formula>
    </cfRule>
  </conditionalFormatting>
  <conditionalFormatting sqref="K25:K38">
    <cfRule type="expression" dxfId="1566" priority="15">
      <formula>K25&gt;0</formula>
    </cfRule>
    <cfRule type="expression" dxfId="1565" priority="16">
      <formula>K25&lt;0</formula>
    </cfRule>
  </conditionalFormatting>
  <conditionalFormatting sqref="L25:L38">
    <cfRule type="expression" dxfId="1564" priority="13">
      <formula>L25&gt;0</formula>
    </cfRule>
    <cfRule type="expression" dxfId="1563" priority="14">
      <formula>L25&lt;0</formula>
    </cfRule>
  </conditionalFormatting>
  <conditionalFormatting sqref="J40">
    <cfRule type="expression" dxfId="1562" priority="11">
      <formula>J40&gt;0</formula>
    </cfRule>
    <cfRule type="expression" dxfId="1561" priority="12">
      <formula>J40&lt;0</formula>
    </cfRule>
  </conditionalFormatting>
  <conditionalFormatting sqref="L39">
    <cfRule type="expression" dxfId="1560" priority="7">
      <formula>L39&gt;0</formula>
    </cfRule>
    <cfRule type="expression" dxfId="1559" priority="8">
      <formula>L39&lt;0</formula>
    </cfRule>
  </conditionalFormatting>
  <conditionalFormatting sqref="F39">
    <cfRule type="expression" dxfId="1558" priority="5">
      <formula>F39&gt;0</formula>
    </cfRule>
    <cfRule type="expression" dxfId="1557" priority="6">
      <formula>F39&lt;0</formula>
    </cfRule>
  </conditionalFormatting>
  <conditionalFormatting sqref="H39">
    <cfRule type="expression" dxfId="1556" priority="3">
      <formula>H39&gt;0</formula>
    </cfRule>
    <cfRule type="expression" dxfId="1555" priority="4">
      <formula>H39&lt;0</formula>
    </cfRule>
  </conditionalFormatting>
  <conditionalFormatting sqref="J41">
    <cfRule type="expression" dxfId="1554" priority="1">
      <formula>J41&gt;0</formula>
    </cfRule>
    <cfRule type="expression" dxfId="1553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34.380000000000003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34.380000000000003</v>
      </c>
      <c r="R4" s="490">
        <v>8.8000000000000005E-3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37.818000000000005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37.474200000000003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37.130400000000009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36.786600000000007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36.442800000000005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36.099000000000004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35.755200000000002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35.4114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35.067600000000006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34.723800000000004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34.380000000000003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34.036200000000001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33.692399999999999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33.348600000000005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33.004800000000003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32.661000000000001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32.3172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31.973400000000005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31.629600000000003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31.285800000000002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30.942000000000004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2" priority="31">
      <formula>F29&gt;0</formula>
    </cfRule>
    <cfRule type="expression" dxfId="1551" priority="32">
      <formula>F29&lt;0</formula>
    </cfRule>
  </conditionalFormatting>
  <conditionalFormatting sqref="F29 F31:F35">
    <cfRule type="expression" dxfId="1550" priority="33">
      <formula>F29&gt;0</formula>
    </cfRule>
    <cfRule type="expression" dxfId="1549" priority="34">
      <formula>F29&lt;0</formula>
    </cfRule>
  </conditionalFormatting>
  <conditionalFormatting sqref="H29 H31:H35">
    <cfRule type="expression" dxfId="1548" priority="29">
      <formula>H29&gt;0</formula>
    </cfRule>
    <cfRule type="expression" dxfId="1547" priority="30">
      <formula>H29&lt;0</formula>
    </cfRule>
  </conditionalFormatting>
  <conditionalFormatting sqref="F21:F28">
    <cfRule type="expression" dxfId="1546" priority="27">
      <formula>F21&gt;0</formula>
    </cfRule>
    <cfRule type="expression" dxfId="1545" priority="28">
      <formula>F21&lt;0</formula>
    </cfRule>
  </conditionalFormatting>
  <conditionalFormatting sqref="H21:H28">
    <cfRule type="expression" dxfId="1544" priority="25">
      <formula>H21&gt;0</formula>
    </cfRule>
    <cfRule type="expression" dxfId="1543" priority="26">
      <formula>H21&lt;0</formula>
    </cfRule>
  </conditionalFormatting>
  <conditionalFormatting sqref="Q8">
    <cfRule type="expression" dxfId="1542" priority="21">
      <formula>Q8&gt;0</formula>
    </cfRule>
    <cfRule type="expression" dxfId="1541" priority="22">
      <formula>Q8&lt;0</formula>
    </cfRule>
  </conditionalFormatting>
  <conditionalFormatting sqref="Q7">
    <cfRule type="expression" dxfId="1540" priority="23">
      <formula>Q7&gt;0</formula>
    </cfRule>
    <cfRule type="expression" dxfId="1539" priority="24">
      <formula>Q7&lt;0</formula>
    </cfRule>
  </conditionalFormatting>
  <conditionalFormatting sqref="F30">
    <cfRule type="expression" dxfId="1538" priority="19">
      <formula>F30&gt;0</formula>
    </cfRule>
    <cfRule type="expression" dxfId="1537" priority="20">
      <formula>F30&lt;0</formula>
    </cfRule>
  </conditionalFormatting>
  <conditionalFormatting sqref="H30">
    <cfRule type="expression" dxfId="1536" priority="17">
      <formula>H30&gt;0</formula>
    </cfRule>
    <cfRule type="expression" dxfId="1535" priority="18">
      <formula>H30&lt;0</formula>
    </cfRule>
  </conditionalFormatting>
  <conditionalFormatting sqref="F68 F70:F74">
    <cfRule type="expression" dxfId="1534" priority="13">
      <formula>F68&gt;0</formula>
    </cfRule>
    <cfRule type="expression" dxfId="1533" priority="14">
      <formula>F68&lt;0</formula>
    </cfRule>
  </conditionalFormatting>
  <conditionalFormatting sqref="F68 F70:F74">
    <cfRule type="expression" dxfId="1532" priority="15">
      <formula>F68&gt;0</formula>
    </cfRule>
    <cfRule type="expression" dxfId="1531" priority="16">
      <formula>F68&lt;0</formula>
    </cfRule>
  </conditionalFormatting>
  <conditionalFormatting sqref="H68 H70:H74">
    <cfRule type="expression" dxfId="1530" priority="11">
      <formula>H68&gt;0</formula>
    </cfRule>
    <cfRule type="expression" dxfId="1529" priority="12">
      <formula>H68&lt;0</formula>
    </cfRule>
  </conditionalFormatting>
  <conditionalFormatting sqref="F60:F67">
    <cfRule type="expression" dxfId="1528" priority="9">
      <formula>F60&gt;0</formula>
    </cfRule>
    <cfRule type="expression" dxfId="1527" priority="10">
      <formula>F60&lt;0</formula>
    </cfRule>
  </conditionalFormatting>
  <conditionalFormatting sqref="H60:H67">
    <cfRule type="expression" dxfId="1526" priority="7">
      <formula>H60&gt;0</formula>
    </cfRule>
    <cfRule type="expression" dxfId="1525" priority="8">
      <formula>H60&lt;0</formula>
    </cfRule>
  </conditionalFormatting>
  <conditionalFormatting sqref="F69">
    <cfRule type="expression" dxfId="1524" priority="5">
      <formula>F69&gt;0</formula>
    </cfRule>
    <cfRule type="expression" dxfId="1523" priority="6">
      <formula>F69&lt;0</formula>
    </cfRule>
  </conditionalFormatting>
  <conditionalFormatting sqref="H69">
    <cfRule type="expression" dxfId="1522" priority="3">
      <formula>H69&gt;0</formula>
    </cfRule>
    <cfRule type="expression" dxfId="1521" priority="4">
      <formula>H69&lt;0</formula>
    </cfRule>
  </conditionalFormatting>
  <conditionalFormatting sqref="Q10">
    <cfRule type="expression" dxfId="1520" priority="1">
      <formula>Q10&gt;0</formula>
    </cfRule>
    <cfRule type="expression" dxfId="151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26.14</v>
      </c>
      <c r="R4" s="490">
        <v>1.1000000000000001E-3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28.754000000000001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28.492600000000003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28.231200000000001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27.969800000000003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27.708400000000001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27.447000000000003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27.185600000000001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26.924200000000003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26.662800000000001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26.401400000000002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26.14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25.878599999999999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25.6172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25.355799999999999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25.0944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24.832999999999998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24.5716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24.310200000000002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24.0488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23.787400000000002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23.526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18" priority="11">
      <formula>F33&gt;0</formula>
    </cfRule>
    <cfRule type="expression" dxfId="1517" priority="12">
      <formula>F33&lt;0</formula>
    </cfRule>
  </conditionalFormatting>
  <conditionalFormatting sqref="Q7">
    <cfRule type="expression" dxfId="1516" priority="9">
      <formula>Q7&gt;0</formula>
    </cfRule>
    <cfRule type="expression" dxfId="1515" priority="10">
      <formula>Q7&lt;0</formula>
    </cfRule>
  </conditionalFormatting>
  <conditionalFormatting sqref="Q8">
    <cfRule type="expression" dxfId="1514" priority="7">
      <formula>Q8&gt;0</formula>
    </cfRule>
    <cfRule type="expression" dxfId="1513" priority="8">
      <formula>Q8&lt;0</formula>
    </cfRule>
  </conditionalFormatting>
  <conditionalFormatting sqref="F25:F32">
    <cfRule type="expression" dxfId="1512" priority="5">
      <formula>F25&gt;0</formula>
    </cfRule>
    <cfRule type="expression" dxfId="1511" priority="6">
      <formula>F25&lt;0</formula>
    </cfRule>
  </conditionalFormatting>
  <conditionalFormatting sqref="H25:H32">
    <cfRule type="expression" dxfId="1510" priority="3">
      <formula>H25&gt;0</formula>
    </cfRule>
    <cfRule type="expression" dxfId="1509" priority="4">
      <formula>H25&lt;0</formula>
    </cfRule>
  </conditionalFormatting>
  <conditionalFormatting sqref="Q10">
    <cfRule type="expression" dxfId="1508" priority="1">
      <formula>Q10&gt;0</formula>
    </cfRule>
    <cfRule type="expression" dxfId="150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14.23</v>
      </c>
      <c r="R4" s="490">
        <v>-8.3999999999999995E-3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2846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757.82999999999447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-525.59000000000015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-0.15588787486022918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15.653000000000002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15.510700000000002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15.368400000000001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15.226100000000001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15.083800000000002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14.941500000000001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14.799200000000001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14.6569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14.514600000000002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14.372300000000001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14.23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14.0877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13.945399999999999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13.803100000000001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13.6608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13.5185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13.376199999999999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13.2339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2"/>
        <v>13.091600000000001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12.949300000000001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12.807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06" priority="65">
      <formula>F31&gt;0</formula>
    </cfRule>
    <cfRule type="expression" dxfId="1505" priority="66">
      <formula>F31&lt;0</formula>
    </cfRule>
  </conditionalFormatting>
  <conditionalFormatting sqref="Q7">
    <cfRule type="expression" dxfId="1504" priority="63">
      <formula>Q7&gt;0</formula>
    </cfRule>
    <cfRule type="expression" dxfId="1503" priority="64">
      <formula>Q7&lt;0</formula>
    </cfRule>
  </conditionalFormatting>
  <conditionalFormatting sqref="Q8">
    <cfRule type="expression" dxfId="1502" priority="61">
      <formula>Q8&gt;0</formula>
    </cfRule>
    <cfRule type="expression" dxfId="1501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0" priority="53">
      <formula>M58&gt;0</formula>
    </cfRule>
    <cfRule type="expression" dxfId="1499" priority="54">
      <formula>M58&lt;0</formula>
    </cfRule>
  </conditionalFormatting>
  <conditionalFormatting sqref="Q10">
    <cfRule type="expression" dxfId="1498" priority="51">
      <formula>Q10&gt;0</formula>
    </cfRule>
    <cfRule type="expression" dxfId="1497" priority="52">
      <formula>Q10&lt;0</formula>
    </cfRule>
  </conditionalFormatting>
  <conditionalFormatting sqref="F29:F30">
    <cfRule type="expression" dxfId="1496" priority="49">
      <formula>F29&gt;0</formula>
    </cfRule>
    <cfRule type="expression" dxfId="1495" priority="50">
      <formula>F29&lt;0</formula>
    </cfRule>
  </conditionalFormatting>
  <conditionalFormatting sqref="H29:H30">
    <cfRule type="expression" dxfId="1494" priority="47">
      <formula>H29&gt;0</formula>
    </cfRule>
    <cfRule type="expression" dxfId="1493" priority="48">
      <formula>H29&lt;0</formula>
    </cfRule>
  </conditionalFormatting>
  <conditionalFormatting sqref="F83:F94">
    <cfRule type="expression" dxfId="1492" priority="45">
      <formula>F83&gt;0</formula>
    </cfRule>
    <cfRule type="expression" dxfId="1491" priority="46">
      <formula>F83&lt;0</formula>
    </cfRule>
  </conditionalFormatting>
  <conditionalFormatting sqref="H83:H94">
    <cfRule type="expression" dxfId="1490" priority="43">
      <formula>H83&gt;0</formula>
    </cfRule>
    <cfRule type="expression" dxfId="1489" priority="44">
      <formula>H83&lt;0</formula>
    </cfRule>
  </conditionalFormatting>
  <conditionalFormatting sqref="J41">
    <cfRule type="expression" dxfId="1488" priority="41">
      <formula>J41&gt;0</formula>
    </cfRule>
    <cfRule type="expression" dxfId="1487" priority="42">
      <formula>J41&lt;0</formula>
    </cfRule>
  </conditionalFormatting>
  <conditionalFormatting sqref="J39:J47 J49">
    <cfRule type="expression" dxfId="1486" priority="39">
      <formula>J39&gt;0</formula>
    </cfRule>
    <cfRule type="expression" dxfId="1485" priority="40">
      <formula>J39&lt;0</formula>
    </cfRule>
  </conditionalFormatting>
  <conditionalFormatting sqref="F48 H48">
    <cfRule type="expression" dxfId="1484" priority="37">
      <formula>F48&gt;0</formula>
    </cfRule>
    <cfRule type="expression" dxfId="1483" priority="38">
      <formula>F48&lt;0</formula>
    </cfRule>
  </conditionalFormatting>
  <conditionalFormatting sqref="J48">
    <cfRule type="expression" dxfId="1482" priority="35">
      <formula>J48&gt;0</formula>
    </cfRule>
    <cfRule type="expression" dxfId="1481" priority="36">
      <formula>J48&lt;0</formula>
    </cfRule>
  </conditionalFormatting>
  <conditionalFormatting sqref="K41:K52">
    <cfRule type="expression" dxfId="1480" priority="33">
      <formula>K41&gt;0</formula>
    </cfRule>
    <cfRule type="expression" dxfId="1479" priority="34">
      <formula>K41&lt;0</formula>
    </cfRule>
  </conditionalFormatting>
  <conditionalFormatting sqref="K39:K52">
    <cfRule type="expression" dxfId="1478" priority="31">
      <formula>K39&gt;0</formula>
    </cfRule>
    <cfRule type="expression" dxfId="1477" priority="32">
      <formula>K39&lt;0</formula>
    </cfRule>
  </conditionalFormatting>
  <conditionalFormatting sqref="F102:F118 H102:H118 H120:H128 F120:F128">
    <cfRule type="expression" dxfId="1476" priority="27">
      <formula>F102&gt;0</formula>
    </cfRule>
    <cfRule type="expression" dxfId="1475" priority="28">
      <formula>F102&lt;0</formula>
    </cfRule>
  </conditionalFormatting>
  <conditionalFormatting sqref="F96:F101">
    <cfRule type="expression" dxfId="1474" priority="25">
      <formula>F96&gt;0</formula>
    </cfRule>
    <cfRule type="expression" dxfId="1473" priority="26">
      <formula>F96&lt;0</formula>
    </cfRule>
  </conditionalFormatting>
  <conditionalFormatting sqref="H96:H101">
    <cfRule type="expression" dxfId="1472" priority="23">
      <formula>H96&gt;0</formula>
    </cfRule>
    <cfRule type="expression" dxfId="1471" priority="24">
      <formula>H96&lt;0</formula>
    </cfRule>
  </conditionalFormatting>
  <conditionalFormatting sqref="J112">
    <cfRule type="expression" dxfId="1470" priority="21">
      <formula>J112&gt;0</formula>
    </cfRule>
    <cfRule type="expression" dxfId="1469" priority="22">
      <formula>J112&lt;0</formula>
    </cfRule>
  </conditionalFormatting>
  <conditionalFormatting sqref="J110:J118 J120">
    <cfRule type="expression" dxfId="1468" priority="19">
      <formula>J110&gt;0</formula>
    </cfRule>
    <cfRule type="expression" dxfId="1467" priority="20">
      <formula>J110&lt;0</formula>
    </cfRule>
  </conditionalFormatting>
  <conditionalFormatting sqref="F119 H119">
    <cfRule type="expression" dxfId="1466" priority="17">
      <formula>F119&gt;0</formula>
    </cfRule>
    <cfRule type="expression" dxfId="1465" priority="18">
      <formula>F119&lt;0</formula>
    </cfRule>
  </conditionalFormatting>
  <conditionalFormatting sqref="J119">
    <cfRule type="expression" dxfId="1464" priority="15">
      <formula>J119&gt;0</formula>
    </cfRule>
    <cfRule type="expression" dxfId="1463" priority="16">
      <formula>J119&lt;0</formula>
    </cfRule>
  </conditionalFormatting>
  <conditionalFormatting sqref="K112:K123">
    <cfRule type="expression" dxfId="1462" priority="13">
      <formula>K112&gt;0</formula>
    </cfRule>
    <cfRule type="expression" dxfId="1461" priority="14">
      <formula>K112&lt;0</formula>
    </cfRule>
  </conditionalFormatting>
  <conditionalFormatting sqref="K110:K123">
    <cfRule type="expression" dxfId="1460" priority="11">
      <formula>K110&gt;0</formula>
    </cfRule>
    <cfRule type="expression" dxfId="1459" priority="12">
      <formula>K110&lt;0</formula>
    </cfRule>
  </conditionalFormatting>
  <conditionalFormatting sqref="J121">
    <cfRule type="expression" dxfId="1458" priority="9">
      <formula>J121&gt;0</formula>
    </cfRule>
    <cfRule type="expression" dxfId="1457" priority="10">
      <formula>J121&lt;0</formula>
    </cfRule>
  </conditionalFormatting>
  <conditionalFormatting sqref="F25:F28">
    <cfRule type="expression" dxfId="1456" priority="7">
      <formula>F25&gt;0</formula>
    </cfRule>
    <cfRule type="expression" dxfId="1455" priority="8">
      <formula>F25&lt;0</formula>
    </cfRule>
  </conditionalFormatting>
  <conditionalFormatting sqref="H25:H28">
    <cfRule type="expression" dxfId="1454" priority="5">
      <formula>H25&gt;0</formula>
    </cfRule>
    <cfRule type="expression" dxfId="1453" priority="6">
      <formula>H25&lt;0</formula>
    </cfRule>
  </conditionalFormatting>
  <conditionalFormatting sqref="J27:J29">
    <cfRule type="expression" dxfId="1452" priority="3">
      <formula>J27&gt;0</formula>
    </cfRule>
    <cfRule type="expression" dxfId="1451" priority="4">
      <formula>J27&lt;0</formula>
    </cfRule>
  </conditionalFormatting>
  <conditionalFormatting sqref="J30">
    <cfRule type="expression" dxfId="1450" priority="1">
      <formula>J30&gt;0</formula>
    </cfRule>
    <cfRule type="expression" dxfId="1449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58.81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58.81</v>
      </c>
      <c r="R4" s="490">
        <v>4.4000000000000003E-3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64.691000000000003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64.102900000000005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63.514800000000008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62.926700000000004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62.338600000000007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61.750500000000002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61.162400000000005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60.574300000000001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59.986200000000004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59.398099999999999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58.81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58.221900000000005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57.633800000000001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57.045700000000004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56.457599999999999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55.869500000000002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55.281399999999998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54.693300000000008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54.105200000000004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53.517100000000006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52.929000000000002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48" priority="15">
      <formula>F39&gt;0</formula>
    </cfRule>
    <cfRule type="expression" dxfId="1447" priority="16">
      <formula>F39&lt;0</formula>
    </cfRule>
  </conditionalFormatting>
  <conditionalFormatting sqref="Q7">
    <cfRule type="expression" dxfId="1446" priority="13">
      <formula>Q7&gt;0</formula>
    </cfRule>
    <cfRule type="expression" dxfId="1445" priority="14">
      <formula>Q7&lt;0</formula>
    </cfRule>
  </conditionalFormatting>
  <conditionalFormatting sqref="Q8">
    <cfRule type="expression" dxfId="1444" priority="11">
      <formula>Q8&gt;0</formula>
    </cfRule>
    <cfRule type="expression" dxfId="1443" priority="12">
      <formula>Q8&lt;0</formula>
    </cfRule>
  </conditionalFormatting>
  <conditionalFormatting sqref="F25:F38">
    <cfRule type="expression" dxfId="1442" priority="9">
      <formula>F25&gt;0</formula>
    </cfRule>
    <cfRule type="expression" dxfId="1441" priority="10">
      <formula>F25&lt;0</formula>
    </cfRule>
  </conditionalFormatting>
  <conditionalFormatting sqref="H25:H38">
    <cfRule type="expression" dxfId="1440" priority="7">
      <formula>H25&gt;0</formula>
    </cfRule>
    <cfRule type="expression" dxfId="143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38" priority="3">
      <formula>M55&gt;0</formula>
    </cfRule>
    <cfRule type="expression" dxfId="1437" priority="4">
      <formula>M55&lt;0</formula>
    </cfRule>
  </conditionalFormatting>
  <conditionalFormatting sqref="Q10">
    <cfRule type="expression" dxfId="1436" priority="1">
      <formula>Q10&gt;0</formula>
    </cfRule>
    <cfRule type="expression" dxfId="143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41.83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41.83</v>
      </c>
      <c r="R4" s="490">
        <v>-1E-3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46.013000000000005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45.594700000000003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45.176400000000001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44.758099999999999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44.339800000000004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43.921500000000002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43.5032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43.084899999999998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42.666600000000003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42.2483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41.83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41.411699999999996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40.993399999999994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40.575099999999999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40.156799999999997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39.738499999999995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39.320199999999993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38.901899999999998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38.483600000000003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38.065300000000001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37.646999999999998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4" priority="27">
      <formula>F27&gt;0</formula>
    </cfRule>
    <cfRule type="expression" dxfId="143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2" priority="15">
      <formula>Q8&gt;0</formula>
    </cfRule>
    <cfRule type="expression" dxfId="1431" priority="16">
      <formula>Q8&lt;0</formula>
    </cfRule>
  </conditionalFormatting>
  <conditionalFormatting sqref="Q7">
    <cfRule type="expression" dxfId="1430" priority="17">
      <formula>Q7&gt;0</formula>
    </cfRule>
    <cfRule type="expression" dxfId="1429" priority="18">
      <formula>Q7&lt;0</formula>
    </cfRule>
  </conditionalFormatting>
  <conditionalFormatting sqref="F37:F38">
    <cfRule type="expression" dxfId="1428" priority="13">
      <formula>F37&gt;0</formula>
    </cfRule>
    <cfRule type="expression" dxfId="1427" priority="14">
      <formula>F37&lt;0</formula>
    </cfRule>
  </conditionalFormatting>
  <conditionalFormatting sqref="H37:H38">
    <cfRule type="expression" dxfId="1426" priority="11">
      <formula>H37&gt;0</formula>
    </cfRule>
    <cfRule type="expression" dxfId="1425" priority="12">
      <formula>H37&lt;0</formula>
    </cfRule>
  </conditionalFormatting>
  <conditionalFormatting sqref="F23:F26 H23:H26">
    <cfRule type="expression" dxfId="1424" priority="9">
      <formula>F23&gt;0</formula>
    </cfRule>
    <cfRule type="expression" dxfId="1423" priority="10">
      <formula>F23&lt;0</formula>
    </cfRule>
  </conditionalFormatting>
  <conditionalFormatting sqref="Q10">
    <cfRule type="expression" dxfId="1422" priority="3">
      <formula>Q10&gt;0</formula>
    </cfRule>
    <cfRule type="expression" dxfId="1421" priority="4">
      <formula>Q10&lt;0</formula>
    </cfRule>
  </conditionalFormatting>
  <conditionalFormatting sqref="F22 H22">
    <cfRule type="expression" dxfId="1420" priority="1">
      <formula>F22&gt;0</formula>
    </cfRule>
    <cfRule type="expression" dxfId="1419" priority="2">
      <formula>F22&lt;0</formula>
    </cfRule>
  </conditionalFormatting>
  <conditionalFormatting sqref="M41">
    <cfRule type="expression" dxfId="1418" priority="5">
      <formula>M41&gt;0</formula>
    </cfRule>
    <cfRule type="expression" dxfId="141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65.349999999999994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65.349999999999994</v>
      </c>
      <c r="R4" s="490">
        <v>3.7000000000000002E-3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71.885000000000005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71.231499999999997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70.578000000000003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69.924499999999995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69.271000000000001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68.617499999999993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67.963999999999999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67.31049999999999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66.656999999999996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66.003499999999988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65.349999999999994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64.6965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64.042999999999992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63.389499999999991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62.73599999999999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62.082499999999989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61.428999999999988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60.775500000000001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60.122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59.468499999999999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58.814999999999998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16" priority="29">
      <formula>F25&gt;0</formula>
    </cfRule>
    <cfRule type="expression" dxfId="1415" priority="30">
      <formula>F25&lt;0</formula>
    </cfRule>
  </conditionalFormatting>
  <conditionalFormatting sqref="Q7">
    <cfRule type="expression" dxfId="1414" priority="27">
      <formula>Q7&gt;0</formula>
    </cfRule>
    <cfRule type="expression" dxfId="1413" priority="28">
      <formula>Q7&lt;0</formula>
    </cfRule>
  </conditionalFormatting>
  <conditionalFormatting sqref="Q8">
    <cfRule type="expression" dxfId="1412" priority="25">
      <formula>Q8&gt;0</formula>
    </cfRule>
    <cfRule type="expression" dxfId="1411" priority="26">
      <formula>Q8&lt;0</formula>
    </cfRule>
  </conditionalFormatting>
  <conditionalFormatting sqref="Q10">
    <cfRule type="expression" dxfId="1410" priority="13">
      <formula>Q10&gt;0</formula>
    </cfRule>
    <cfRule type="expression" dxfId="1409" priority="14">
      <formula>Q10&lt;0</formula>
    </cfRule>
  </conditionalFormatting>
  <conditionalFormatting sqref="M46">
    <cfRule type="expression" dxfId="1408" priority="11">
      <formula>M46&gt;0</formula>
    </cfRule>
    <cfRule type="expression" dxfId="1407" priority="12">
      <formula>M46&lt;0</formula>
    </cfRule>
  </conditionalFormatting>
  <conditionalFormatting sqref="F80:F88 H80:H88">
    <cfRule type="expression" dxfId="1406" priority="9">
      <formula>F80&gt;0</formula>
    </cfRule>
    <cfRule type="expression" dxfId="1405" priority="10">
      <formula>F80&lt;0</formula>
    </cfRule>
  </conditionalFormatting>
  <conditionalFormatting sqref="F75:F79">
    <cfRule type="expression" dxfId="1404" priority="7">
      <formula>F75&gt;0</formula>
    </cfRule>
    <cfRule type="expression" dxfId="1403" priority="8">
      <formula>F75&lt;0</formula>
    </cfRule>
  </conditionalFormatting>
  <conditionalFormatting sqref="H75:H79">
    <cfRule type="expression" dxfId="1402" priority="5">
      <formula>H75&gt;0</formula>
    </cfRule>
    <cfRule type="expression" dxfId="1401" priority="6">
      <formula>H75&lt;0</formula>
    </cfRule>
  </conditionalFormatting>
  <conditionalFormatting sqref="F71:F74">
    <cfRule type="expression" dxfId="1400" priority="3">
      <formula>F71&gt;0</formula>
    </cfRule>
    <cfRule type="expression" dxfId="1399" priority="4">
      <formula>F71&lt;0</formula>
    </cfRule>
  </conditionalFormatting>
  <conditionalFormatting sqref="H71:H74">
    <cfRule type="expression" dxfId="1398" priority="1">
      <formula>H71&gt;0</formula>
    </cfRule>
    <cfRule type="expression" dxfId="139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27.21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27.21</v>
      </c>
      <c r="R4" s="512">
        <v>-4.2599999999999999E-2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29.931000000000004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29.658900000000003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29.386800000000004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29.114700000000003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28.842600000000001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28.570500000000003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28.298400000000001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28.026300000000003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27.754200000000001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27.482100000000003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27.21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26.937899999999999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26.665800000000001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26.393699999999999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26.121600000000001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25.849499999999999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25.577400000000001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25.305300000000003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25.033200000000001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24.761100000000003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24.489000000000001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6" priority="21">
      <formula>F47&gt;0</formula>
    </cfRule>
    <cfRule type="expression" dxfId="1395" priority="22">
      <formula>F47&lt;0</formula>
    </cfRule>
  </conditionalFormatting>
  <conditionalFormatting sqref="Q7">
    <cfRule type="expression" dxfId="1394" priority="19">
      <formula>Q7&gt;0</formula>
    </cfRule>
    <cfRule type="expression" dxfId="1393" priority="20">
      <formula>Q7&lt;0</formula>
    </cfRule>
  </conditionalFormatting>
  <conditionalFormatting sqref="Q8">
    <cfRule type="expression" dxfId="1392" priority="17">
      <formula>Q8&gt;0</formula>
    </cfRule>
    <cfRule type="expression" dxfId="1391" priority="18">
      <formula>Q8&lt;0</formula>
    </cfRule>
  </conditionalFormatting>
  <conditionalFormatting sqref="F25:F46">
    <cfRule type="expression" dxfId="1390" priority="15">
      <formula>F25&gt;0</formula>
    </cfRule>
    <cfRule type="expression" dxfId="1389" priority="16">
      <formula>F25&lt;0</formula>
    </cfRule>
  </conditionalFormatting>
  <conditionalFormatting sqref="H25:H46">
    <cfRule type="expression" dxfId="1388" priority="13">
      <formula>H25&gt;0</formula>
    </cfRule>
    <cfRule type="expression" dxfId="1387" priority="14">
      <formula>H25&lt;0</formula>
    </cfRule>
  </conditionalFormatting>
  <conditionalFormatting sqref="F89:F110">
    <cfRule type="expression" dxfId="1386" priority="11">
      <formula>F89&gt;0</formula>
    </cfRule>
    <cfRule type="expression" dxfId="1385" priority="12">
      <formula>F89&lt;0</formula>
    </cfRule>
  </conditionalFormatting>
  <conditionalFormatting sqref="H89:H110">
    <cfRule type="expression" dxfId="1384" priority="9">
      <formula>H89&gt;0</formula>
    </cfRule>
    <cfRule type="expression" dxfId="1383" priority="10">
      <formula>H89&lt;0</formula>
    </cfRule>
  </conditionalFormatting>
  <conditionalFormatting sqref="Q10">
    <cfRule type="expression" dxfId="1382" priority="7">
      <formula>Q10&gt;0</formula>
    </cfRule>
    <cfRule type="expression" dxfId="1381" priority="8">
      <formula>Q10&lt;0</formula>
    </cfRule>
  </conditionalFormatting>
  <conditionalFormatting sqref="J25:J38">
    <cfRule type="expression" dxfId="1380" priority="5">
      <formula>J25&gt;0</formula>
    </cfRule>
    <cfRule type="expression" dxfId="1379" priority="6">
      <formula>J25&lt;0</formula>
    </cfRule>
  </conditionalFormatting>
  <conditionalFormatting sqref="K25:K38">
    <cfRule type="expression" dxfId="1378" priority="3">
      <formula>K25&gt;0</formula>
    </cfRule>
    <cfRule type="expression" dxfId="1377" priority="4">
      <formula>K25&lt;0</formula>
    </cfRule>
  </conditionalFormatting>
  <conditionalFormatting sqref="L25:L38">
    <cfRule type="expression" dxfId="1376" priority="1">
      <formula>L25&gt;0</formula>
    </cfRule>
    <cfRule type="expression" dxfId="13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50.52</v>
      </c>
      <c r="R4" s="49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55.57200000000001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55.066800000000008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54.561600000000006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54.056400000000004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53.551200000000009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53.046000000000006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52.540800000000004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52.035600000000002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51.530400000000007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51.025200000000005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50.52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50.014800000000001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49.509599999999999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49.004400000000004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48.499200000000002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47.994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47.488799999999998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46.983600000000003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46.478400000000008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45.973200000000006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45.468000000000004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4" priority="23">
      <formula>F34&gt;0</formula>
    </cfRule>
    <cfRule type="expression" dxfId="1373" priority="24">
      <formula>F34&lt;0</formula>
    </cfRule>
  </conditionalFormatting>
  <conditionalFormatting sqref="Q7">
    <cfRule type="expression" dxfId="1372" priority="21">
      <formula>Q7&gt;0</formula>
    </cfRule>
    <cfRule type="expression" dxfId="1371" priority="22">
      <formula>Q7&lt;0</formula>
    </cfRule>
  </conditionalFormatting>
  <conditionalFormatting sqref="Q8">
    <cfRule type="expression" dxfId="1370" priority="19">
      <formula>Q8&gt;0</formula>
    </cfRule>
    <cfRule type="expression" dxfId="1369" priority="20">
      <formula>Q8&lt;0</formula>
    </cfRule>
  </conditionalFormatting>
  <conditionalFormatting sqref="F25:F33">
    <cfRule type="expression" dxfId="1368" priority="17">
      <formula>F25&gt;0</formula>
    </cfRule>
    <cfRule type="expression" dxfId="1367" priority="18">
      <formula>F25&lt;0</formula>
    </cfRule>
  </conditionalFormatting>
  <conditionalFormatting sqref="H25:H33">
    <cfRule type="expression" dxfId="1366" priority="15">
      <formula>H25&gt;0</formula>
    </cfRule>
    <cfRule type="expression" dxfId="1365" priority="16">
      <formula>H25&lt;0</formula>
    </cfRule>
  </conditionalFormatting>
  <conditionalFormatting sqref="M46">
    <cfRule type="expression" dxfId="1364" priority="13">
      <formula>M46&gt;0</formula>
    </cfRule>
    <cfRule type="expression" dxfId="1363" priority="14">
      <formula>M46&lt;0</formula>
    </cfRule>
  </conditionalFormatting>
  <conditionalFormatting sqref="F79:F87 H79:H87">
    <cfRule type="expression" dxfId="1362" priority="11">
      <formula>F79&gt;0</formula>
    </cfRule>
    <cfRule type="expression" dxfId="1361" priority="12">
      <formula>F79&lt;0</formula>
    </cfRule>
  </conditionalFormatting>
  <conditionalFormatting sqref="F70:F78">
    <cfRule type="expression" dxfId="1360" priority="9">
      <formula>F70&gt;0</formula>
    </cfRule>
    <cfRule type="expression" dxfId="1359" priority="10">
      <formula>F70&lt;0</formula>
    </cfRule>
  </conditionalFormatting>
  <conditionalFormatting sqref="H70:H78">
    <cfRule type="expression" dxfId="1358" priority="7">
      <formula>H70&gt;0</formula>
    </cfRule>
    <cfRule type="expression" dxfId="1357" priority="8">
      <formula>H70&lt;0</formula>
    </cfRule>
  </conditionalFormatting>
  <conditionalFormatting sqref="J27:K27 J30:K30 J33:K33 J36:K36 J39:K39 J42:K42">
    <cfRule type="expression" dxfId="1356" priority="5">
      <formula>J27&gt;0</formula>
    </cfRule>
    <cfRule type="expression" dxfId="1355" priority="6">
      <formula>J27&lt;0</formula>
    </cfRule>
  </conditionalFormatting>
  <conditionalFormatting sqref="J28:K29 J31:K32 J34:K35 J37:K38 J40:K41">
    <cfRule type="expression" dxfId="1354" priority="3">
      <formula>J28&gt;0</formula>
    </cfRule>
    <cfRule type="expression" dxfId="1353" priority="4">
      <formula>J28&lt;0</formula>
    </cfRule>
  </conditionalFormatting>
  <conditionalFormatting sqref="L27:L42">
    <cfRule type="expression" dxfId="1352" priority="1">
      <formula>L27&gt;0</formula>
    </cfRule>
    <cfRule type="expression" dxfId="135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27.56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27.56</v>
      </c>
      <c r="R4" s="490">
        <v>7.7000000000000002E-3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30.316000000000003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30.040400000000002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29.764800000000001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29.4892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29.2136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28.937999999999999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28.662399999999998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28.386800000000001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28.1112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27.835599999999999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27.56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27.284399999999998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27.008799999999997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26.733199999999997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26.457599999999999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26.181999999999999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25.906399999999998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25.630800000000001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25.3552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25.079599999999999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24.803999999999998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0" priority="9">
      <formula>F57&gt;0</formula>
    </cfRule>
    <cfRule type="expression" dxfId="1349" priority="10">
      <formula>F57&lt;0</formula>
    </cfRule>
  </conditionalFormatting>
  <conditionalFormatting sqref="Q7">
    <cfRule type="expression" dxfId="1348" priority="7">
      <formula>Q7&gt;0</formula>
    </cfRule>
    <cfRule type="expression" dxfId="1347" priority="8">
      <formula>Q7&lt;0</formula>
    </cfRule>
  </conditionalFormatting>
  <conditionalFormatting sqref="Q8">
    <cfRule type="expression" dxfId="1346" priority="5">
      <formula>Q8&gt;0</formula>
    </cfRule>
    <cfRule type="expression" dxfId="1345" priority="6">
      <formula>Q8&lt;0</formula>
    </cfRule>
  </conditionalFormatting>
  <conditionalFormatting sqref="F25:F56">
    <cfRule type="expression" dxfId="1344" priority="3">
      <formula>F25&gt;0</formula>
    </cfRule>
    <cfRule type="expression" dxfId="1343" priority="4">
      <formula>F25&lt;0</formula>
    </cfRule>
  </conditionalFormatting>
  <conditionalFormatting sqref="H25:H56">
    <cfRule type="expression" dxfId="1342" priority="1">
      <formula>H25&gt;0</formula>
    </cfRule>
    <cfRule type="expression" dxfId="134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73.78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73.78</v>
      </c>
      <c r="R4" s="490">
        <v>-1.6000000000000001E-3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81.158000000000001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80.420200000000008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79.682400000000001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78.944600000000008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78.206800000000001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77.469000000000008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76.731200000000001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75.993400000000008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75.255600000000001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74.517800000000008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73.78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73.042199999999994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72.304400000000001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71.566599999999994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70.828800000000001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70.090999999999994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69.353200000000001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68.615400000000008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67.877600000000001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67.139800000000008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66.402000000000001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0" priority="15">
      <formula>F57&gt;0</formula>
    </cfRule>
    <cfRule type="expression" dxfId="1339" priority="16">
      <formula>F57&lt;0</formula>
    </cfRule>
  </conditionalFormatting>
  <conditionalFormatting sqref="Q7">
    <cfRule type="expression" dxfId="1338" priority="13">
      <formula>Q7&gt;0</formula>
    </cfRule>
    <cfRule type="expression" dxfId="1337" priority="14">
      <formula>Q7&lt;0</formula>
    </cfRule>
  </conditionalFormatting>
  <conditionalFormatting sqref="Q8">
    <cfRule type="expression" dxfId="1336" priority="11">
      <formula>Q8&gt;0</formula>
    </cfRule>
    <cfRule type="expression" dxfId="1335" priority="12">
      <formula>Q8&lt;0</formula>
    </cfRule>
  </conditionalFormatting>
  <conditionalFormatting sqref="F25:F56">
    <cfRule type="expression" dxfId="1334" priority="9">
      <formula>F25&gt;0</formula>
    </cfRule>
    <cfRule type="expression" dxfId="1333" priority="10">
      <formula>F25&lt;0</formula>
    </cfRule>
  </conditionalFormatting>
  <conditionalFormatting sqref="H25:H56">
    <cfRule type="expression" dxfId="1332" priority="7">
      <formula>H25&gt;0</formula>
    </cfRule>
    <cfRule type="expression" dxfId="1331" priority="8">
      <formula>H25&lt;0</formula>
    </cfRule>
  </conditionalFormatting>
  <conditionalFormatting sqref="M58">
    <cfRule type="expression" dxfId="1330" priority="5">
      <formula>M58&gt;0</formula>
    </cfRule>
    <cfRule type="expression" dxfId="1329" priority="6">
      <formula>M58&lt;0</formula>
    </cfRule>
  </conditionalFormatting>
  <conditionalFormatting sqref="F84:F115">
    <cfRule type="expression" dxfId="1328" priority="3">
      <formula>F84&gt;0</formula>
    </cfRule>
    <cfRule type="expression" dxfId="1327" priority="4">
      <formula>F84&lt;0</formula>
    </cfRule>
  </conditionalFormatting>
  <conditionalFormatting sqref="H84:H115">
    <cfRule type="expression" dxfId="1326" priority="1">
      <formula>H84&gt;0</formula>
    </cfRule>
    <cfRule type="expression" dxfId="132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153.61000000000001</v>
      </c>
      <c r="R4" s="512">
        <v>-2.9999999999999997E-4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4608.3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133.20000000000073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133.20000000000073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2.9764697995575684E-2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168.97100000000003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167.43490000000003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165.89880000000002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164.36270000000002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162.82660000000001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161.29050000000001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159.75440000000003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158.21830000000003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156.68220000000002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155.14610000000002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153.61000000000001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152.07390000000001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150.5378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149.0017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147.46559999999999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145.92950000000002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144.39340000000001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142.85730000000001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141.3212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139.78510000000003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138.24900000000002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4" priority="21">
      <formula>F47&gt;0</formula>
    </cfRule>
    <cfRule type="expression" dxfId="1323" priority="22">
      <formula>F47&lt;0</formula>
    </cfRule>
  </conditionalFormatting>
  <conditionalFormatting sqref="Q7">
    <cfRule type="expression" dxfId="1322" priority="19">
      <formula>Q7&gt;0</formula>
    </cfRule>
    <cfRule type="expression" dxfId="1321" priority="20">
      <formula>Q7&lt;0</formula>
    </cfRule>
  </conditionalFormatting>
  <conditionalFormatting sqref="Q8">
    <cfRule type="expression" dxfId="1320" priority="17">
      <formula>Q8&gt;0</formula>
    </cfRule>
    <cfRule type="expression" dxfId="1319" priority="18">
      <formula>Q8&lt;0</formula>
    </cfRule>
  </conditionalFormatting>
  <conditionalFormatting sqref="F25:F46">
    <cfRule type="expression" dxfId="1318" priority="15">
      <formula>F25&gt;0</formula>
    </cfRule>
    <cfRule type="expression" dxfId="1317" priority="16">
      <formula>F25&lt;0</formula>
    </cfRule>
  </conditionalFormatting>
  <conditionalFormatting sqref="H25:H46">
    <cfRule type="expression" dxfId="1316" priority="13">
      <formula>H25&gt;0</formula>
    </cfRule>
    <cfRule type="expression" dxfId="1315" priority="14">
      <formula>H25&lt;0</formula>
    </cfRule>
  </conditionalFormatting>
  <conditionalFormatting sqref="F89:F110">
    <cfRule type="expression" dxfId="1314" priority="11">
      <formula>F89&gt;0</formula>
    </cfRule>
    <cfRule type="expression" dxfId="1313" priority="12">
      <formula>F89&lt;0</formula>
    </cfRule>
  </conditionalFormatting>
  <conditionalFormatting sqref="H89:H110">
    <cfRule type="expression" dxfId="1312" priority="9">
      <formula>H89&gt;0</formula>
    </cfRule>
    <cfRule type="expression" dxfId="1311" priority="10">
      <formula>H89&lt;0</formula>
    </cfRule>
  </conditionalFormatting>
  <conditionalFormatting sqref="Q10">
    <cfRule type="expression" dxfId="1310" priority="7">
      <formula>Q10&gt;0</formula>
    </cfRule>
    <cfRule type="expression" dxfId="1309" priority="8">
      <formula>Q10&lt;0</formula>
    </cfRule>
  </conditionalFormatting>
  <conditionalFormatting sqref="J25:J38">
    <cfRule type="expression" dxfId="1308" priority="5">
      <formula>J25&gt;0</formula>
    </cfRule>
    <cfRule type="expression" dxfId="1307" priority="6">
      <formula>J25&lt;0</formula>
    </cfRule>
  </conditionalFormatting>
  <conditionalFormatting sqref="K25:K38">
    <cfRule type="expression" dxfId="1306" priority="3">
      <formula>K25&gt;0</formula>
    </cfRule>
    <cfRule type="expression" dxfId="1305" priority="4">
      <formula>K25&lt;0</formula>
    </cfRule>
  </conditionalFormatting>
  <conditionalFormatting sqref="L25:L38">
    <cfRule type="expression" dxfId="1304" priority="1">
      <formula>L25&gt;0</formula>
    </cfRule>
    <cfRule type="expression" dxfId="130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13.62</v>
      </c>
      <c r="R4" s="490">
        <v>-4.4000000000000003E-3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87168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-554.91899999835005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-15170.489999999976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-0.14823836075752123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16.616399999999999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16.4802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16.343999999999998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16.207799999999999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16.071599999999997</v>
      </c>
    </row>
    <row r="47" spans="2:16" x14ac:dyDescent="0.25">
      <c r="O47" s="81">
        <v>1.17</v>
      </c>
      <c r="P47" s="81">
        <f t="shared" ref="P47:P53" si="2">O47*$Q$4</f>
        <v>15.935399999999998</v>
      </c>
    </row>
    <row r="48" spans="2:16" x14ac:dyDescent="0.25">
      <c r="G48" s="29"/>
      <c r="O48" s="81">
        <v>1.1599999999999999</v>
      </c>
      <c r="P48" s="81">
        <f t="shared" si="2"/>
        <v>15.799199999999997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15.662999999999998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15.526799999999998</v>
      </c>
    </row>
    <row r="51" spans="1:16" x14ac:dyDescent="0.25">
      <c r="O51" s="81">
        <v>1.1299999999999999</v>
      </c>
      <c r="P51" s="81">
        <f t="shared" si="2"/>
        <v>15.390599999999997</v>
      </c>
    </row>
    <row r="52" spans="1:16" x14ac:dyDescent="0.25">
      <c r="O52" s="81">
        <v>1.1200000000000001</v>
      </c>
      <c r="P52" s="81">
        <f t="shared" si="2"/>
        <v>15.2544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15.1182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14.982000000000001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14.845800000000001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14.7096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14.573399999999999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14.437200000000001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14.301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14.1648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14.028599999999999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13.8924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13.7562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13.62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13.483799999999999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13.347599999999998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13.211399999999999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13.075199999999999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12.938999999999998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12.802799999999998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12.666600000000001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12.5304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12.3942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12.257999999999999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12.1218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11.9856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11.849399999999999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11.713199999999999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11.576999999999998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17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17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17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17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17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17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17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17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17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17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17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17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16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2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2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2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2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2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2" priority="109">
      <formula>F132&gt;0</formula>
    </cfRule>
    <cfRule type="expression" dxfId="1301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0" priority="102">
      <formula>F125&gt;0</formula>
    </cfRule>
    <cfRule type="expression" dxfId="1299" priority="103">
      <formula>F125&lt;0</formula>
    </cfRule>
  </conditionalFormatting>
  <conditionalFormatting sqref="H125:H131">
    <cfRule type="expression" dxfId="1298" priority="98">
      <formula>H125&gt;0</formula>
    </cfRule>
    <cfRule type="expression" dxfId="1297" priority="99">
      <formula>H125&lt;0</formula>
    </cfRule>
  </conditionalFormatting>
  <conditionalFormatting sqref="Q8">
    <cfRule type="expression" dxfId="1296" priority="84">
      <formula>Q8&gt;0</formula>
    </cfRule>
    <cfRule type="expression" dxfId="1295" priority="85">
      <formula>Q8&lt;0</formula>
    </cfRule>
  </conditionalFormatting>
  <conditionalFormatting sqref="Q7">
    <cfRule type="expression" dxfId="1294" priority="86">
      <formula>Q7&gt;0</formula>
    </cfRule>
    <cfRule type="expression" dxfId="1293" priority="87">
      <formula>Q7&lt;0</formula>
    </cfRule>
  </conditionalFormatting>
  <conditionalFormatting sqref="F233:F239">
    <cfRule type="expression" dxfId="1292" priority="58">
      <formula>F233&gt;0</formula>
    </cfRule>
    <cfRule type="expression" dxfId="1291" priority="59">
      <formula>F233&lt;0</formula>
    </cfRule>
  </conditionalFormatting>
  <conditionalFormatting sqref="F158:F176 H158:H176">
    <cfRule type="expression" dxfId="1290" priority="80">
      <formula>F158&gt;0</formula>
    </cfRule>
    <cfRule type="expression" dxfId="1289" priority="81">
      <formula>F158&lt;0</formula>
    </cfRule>
  </conditionalFormatting>
  <conditionalFormatting sqref="F151:F157">
    <cfRule type="expression" dxfId="1288" priority="78">
      <formula>F151&gt;0</formula>
    </cfRule>
    <cfRule type="expression" dxfId="1287" priority="79">
      <formula>F151&lt;0</formula>
    </cfRule>
  </conditionalFormatting>
  <conditionalFormatting sqref="H151:H157">
    <cfRule type="expression" dxfId="1286" priority="76">
      <formula>H151&gt;0</formula>
    </cfRule>
    <cfRule type="expression" dxfId="1285" priority="77">
      <formula>H151&lt;0</formula>
    </cfRule>
  </conditionalFormatting>
  <conditionalFormatting sqref="F184:F202 H184:H202">
    <cfRule type="expression" dxfId="1284" priority="74">
      <formula>F184&gt;0</formula>
    </cfRule>
    <cfRule type="expression" dxfId="1283" priority="75">
      <formula>F184&lt;0</formula>
    </cfRule>
  </conditionalFormatting>
  <conditionalFormatting sqref="F177:F183">
    <cfRule type="expression" dxfId="1282" priority="72">
      <formula>F177&gt;0</formula>
    </cfRule>
    <cfRule type="expression" dxfId="1281" priority="73">
      <formula>F177&lt;0</formula>
    </cfRule>
  </conditionalFormatting>
  <conditionalFormatting sqref="H177:H183">
    <cfRule type="expression" dxfId="1280" priority="70">
      <formula>H177&gt;0</formula>
    </cfRule>
    <cfRule type="expression" dxfId="1279" priority="71">
      <formula>H177&lt;0</formula>
    </cfRule>
  </conditionalFormatting>
  <conditionalFormatting sqref="F210:F227 H210:H227">
    <cfRule type="expression" dxfId="1278" priority="68">
      <formula>F210&gt;0</formula>
    </cfRule>
    <cfRule type="expression" dxfId="1277" priority="69">
      <formula>F210&lt;0</formula>
    </cfRule>
  </conditionalFormatting>
  <conditionalFormatting sqref="F203:F209">
    <cfRule type="expression" dxfId="1276" priority="66">
      <formula>F203&gt;0</formula>
    </cfRule>
    <cfRule type="expression" dxfId="1275" priority="67">
      <formula>F203&lt;0</formula>
    </cfRule>
  </conditionalFormatting>
  <conditionalFormatting sqref="H203:H209">
    <cfRule type="expression" dxfId="1274" priority="64">
      <formula>H203&gt;0</formula>
    </cfRule>
    <cfRule type="expression" dxfId="1273" priority="65">
      <formula>H203&lt;0</formula>
    </cfRule>
  </conditionalFormatting>
  <conditionalFormatting sqref="F228:F232 H228:H232">
    <cfRule type="expression" dxfId="1272" priority="62">
      <formula>F228&gt;0</formula>
    </cfRule>
    <cfRule type="expression" dxfId="1271" priority="63">
      <formula>F228&lt;0</formula>
    </cfRule>
  </conditionalFormatting>
  <conditionalFormatting sqref="F240:F255 H240:H255">
    <cfRule type="expression" dxfId="1270" priority="60">
      <formula>F240&gt;0</formula>
    </cfRule>
    <cfRule type="expression" dxfId="1269" priority="61">
      <formula>F240&lt;0</formula>
    </cfRule>
  </conditionalFormatting>
  <conditionalFormatting sqref="H233:H239">
    <cfRule type="expression" dxfId="1268" priority="56">
      <formula>H233&gt;0</formula>
    </cfRule>
    <cfRule type="expression" dxfId="1267" priority="57">
      <formula>H233&lt;0</formula>
    </cfRule>
  </conditionalFormatting>
  <conditionalFormatting sqref="F256 H256">
    <cfRule type="expression" dxfId="1266" priority="54">
      <formula>F256&gt;0</formula>
    </cfRule>
    <cfRule type="expression" dxfId="1265" priority="55">
      <formula>F256&lt;0</formula>
    </cfRule>
  </conditionalFormatting>
  <conditionalFormatting sqref="F257:F261 H257:H261">
    <cfRule type="expression" dxfId="1264" priority="52">
      <formula>F257&gt;0</formula>
    </cfRule>
    <cfRule type="expression" dxfId="1263" priority="53">
      <formula>F257&lt;0</formula>
    </cfRule>
  </conditionalFormatting>
  <conditionalFormatting sqref="F269:F284 H269:H284">
    <cfRule type="expression" dxfId="1262" priority="50">
      <formula>F269&gt;0</formula>
    </cfRule>
    <cfRule type="expression" dxfId="1261" priority="51">
      <formula>F269&lt;0</formula>
    </cfRule>
  </conditionalFormatting>
  <conditionalFormatting sqref="F262:F268">
    <cfRule type="expression" dxfId="1260" priority="48">
      <formula>F262&gt;0</formula>
    </cfRule>
    <cfRule type="expression" dxfId="1259" priority="49">
      <formula>F262&lt;0</formula>
    </cfRule>
  </conditionalFormatting>
  <conditionalFormatting sqref="H262:H268">
    <cfRule type="expression" dxfId="1258" priority="46">
      <formula>H262&gt;0</formula>
    </cfRule>
    <cfRule type="expression" dxfId="1257" priority="47">
      <formula>H262&lt;0</formula>
    </cfRule>
  </conditionalFormatting>
  <conditionalFormatting sqref="F286:F291 H286:H291">
    <cfRule type="expression" dxfId="1256" priority="44">
      <formula>F286&gt;0</formula>
    </cfRule>
    <cfRule type="expression" dxfId="1255" priority="45">
      <formula>F286&lt;0</formula>
    </cfRule>
  </conditionalFormatting>
  <conditionalFormatting sqref="F292 H292">
    <cfRule type="expression" dxfId="1254" priority="42">
      <formula>F292&gt;0</formula>
    </cfRule>
    <cfRule type="expression" dxfId="1253" priority="43">
      <formula>F292&lt;0</formula>
    </cfRule>
  </conditionalFormatting>
  <conditionalFormatting sqref="F293:F297 H293:H297">
    <cfRule type="expression" dxfId="1252" priority="40">
      <formula>F293&gt;0</formula>
    </cfRule>
    <cfRule type="expression" dxfId="1251" priority="41">
      <formula>F293&lt;0</formula>
    </cfRule>
  </conditionalFormatting>
  <conditionalFormatting sqref="F305:F320 H305:H320">
    <cfRule type="expression" dxfId="1250" priority="38">
      <formula>F305&gt;0</formula>
    </cfRule>
    <cfRule type="expression" dxfId="1249" priority="39">
      <formula>F305&lt;0</formula>
    </cfRule>
  </conditionalFormatting>
  <conditionalFormatting sqref="F298:F304">
    <cfRule type="expression" dxfId="1248" priority="36">
      <formula>F298&gt;0</formula>
    </cfRule>
    <cfRule type="expression" dxfId="1247" priority="37">
      <formula>F298&lt;0</formula>
    </cfRule>
  </conditionalFormatting>
  <conditionalFormatting sqref="H298:H304">
    <cfRule type="expression" dxfId="1246" priority="34">
      <formula>H298&gt;0</formula>
    </cfRule>
    <cfRule type="expression" dxfId="1245" priority="35">
      <formula>H298&lt;0</formula>
    </cfRule>
  </conditionalFormatting>
  <conditionalFormatting sqref="F321:F326 H321:H326">
    <cfRule type="expression" dxfId="1244" priority="32">
      <formula>F321&gt;0</formula>
    </cfRule>
    <cfRule type="expression" dxfId="1243" priority="33">
      <formula>F321&lt;0</formula>
    </cfRule>
  </conditionalFormatting>
  <conditionalFormatting sqref="F327 H327">
    <cfRule type="expression" dxfId="1242" priority="30">
      <formula>F327&gt;0</formula>
    </cfRule>
    <cfRule type="expression" dxfId="1241" priority="31">
      <formula>F327&lt;0</formula>
    </cfRule>
  </conditionalFormatting>
  <conditionalFormatting sqref="F328:F332 H328:H332">
    <cfRule type="expression" dxfId="1240" priority="28">
      <formula>F328&gt;0</formula>
    </cfRule>
    <cfRule type="expression" dxfId="1239" priority="29">
      <formula>F328&lt;0</formula>
    </cfRule>
  </conditionalFormatting>
  <conditionalFormatting sqref="F340:F355 H340:H355">
    <cfRule type="expression" dxfId="1238" priority="26">
      <formula>F340&gt;0</formula>
    </cfRule>
    <cfRule type="expression" dxfId="1237" priority="27">
      <formula>F340&lt;0</formula>
    </cfRule>
  </conditionalFormatting>
  <conditionalFormatting sqref="F333:F339">
    <cfRule type="expression" dxfId="1236" priority="24">
      <formula>F333&gt;0</formula>
    </cfRule>
    <cfRule type="expression" dxfId="1235" priority="25">
      <formula>F333&lt;0</formula>
    </cfRule>
  </conditionalFormatting>
  <conditionalFormatting sqref="H333:H339">
    <cfRule type="expression" dxfId="1234" priority="22">
      <formula>H333&gt;0</formula>
    </cfRule>
    <cfRule type="expression" dxfId="1233" priority="23">
      <formula>H333&lt;0</formula>
    </cfRule>
  </conditionalFormatting>
  <conditionalFormatting sqref="M384">
    <cfRule type="expression" dxfId="1232" priority="20">
      <formula>M384&gt;0</formula>
    </cfRule>
    <cfRule type="expression" dxfId="1231" priority="21">
      <formula>M384&lt;0</formula>
    </cfRule>
  </conditionalFormatting>
  <conditionalFormatting sqref="F72:F120 H72:H120">
    <cfRule type="expression" dxfId="1230" priority="18">
      <formula>F72&gt;0</formula>
    </cfRule>
    <cfRule type="expression" dxfId="1229" priority="19">
      <formula>F72&lt;0</formula>
    </cfRule>
  </conditionalFormatting>
  <conditionalFormatting sqref="F60:F71">
    <cfRule type="expression" dxfId="1228" priority="16">
      <formula>F60&gt;0</formula>
    </cfRule>
    <cfRule type="expression" dxfId="1227" priority="17">
      <formula>F60&lt;0</formula>
    </cfRule>
  </conditionalFormatting>
  <conditionalFormatting sqref="H60:H71">
    <cfRule type="expression" dxfId="1226" priority="14">
      <formula>H60&gt;0</formula>
    </cfRule>
    <cfRule type="expression" dxfId="1225" priority="15">
      <formula>H60&lt;0</formula>
    </cfRule>
  </conditionalFormatting>
  <conditionalFormatting sqref="F54:F59 H54:H59">
    <cfRule type="expression" dxfId="1224" priority="12">
      <formula>F54&gt;0</formula>
    </cfRule>
    <cfRule type="expression" dxfId="1223" priority="13">
      <formula>F54&lt;0</formula>
    </cfRule>
  </conditionalFormatting>
  <conditionalFormatting sqref="J56:K56">
    <cfRule type="expression" dxfId="1222" priority="10">
      <formula>J56&gt;0</formula>
    </cfRule>
    <cfRule type="expression" dxfId="1221" priority="11">
      <formula>J56&lt;0</formula>
    </cfRule>
  </conditionalFormatting>
  <conditionalFormatting sqref="J57:K63 K62:K120">
    <cfRule type="expression" dxfId="1220" priority="8">
      <formula>J57&gt;0</formula>
    </cfRule>
    <cfRule type="expression" dxfId="1219" priority="9">
      <formula>J57&lt;0</formula>
    </cfRule>
  </conditionalFormatting>
  <conditionalFormatting sqref="L56:L120">
    <cfRule type="expression" dxfId="1218" priority="4">
      <formula>L56&gt;0</formula>
    </cfRule>
    <cfRule type="expression" dxfId="1217" priority="5">
      <formula>L56&lt;0</formula>
    </cfRule>
  </conditionalFormatting>
  <conditionalFormatting sqref="Q10">
    <cfRule type="expression" dxfId="1216" priority="2">
      <formula>Q10&gt;0</formula>
    </cfRule>
    <cfRule type="expression" dxfId="1215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21</v>
      </c>
      <c r="R4" s="227">
        <v>1.06E-2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42000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-15076.80000000001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-16824.770000000004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-0.28601505794242804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22.89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22.68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22.470000000000002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22.26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22.05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21.84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21.63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21.42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21.21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20.79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20.58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20.37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20.16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19.95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19.739999999999998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19.53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19.32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19.11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18.900000000000002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3" priority="63">
      <formula>F88&gt;0</formula>
    </cfRule>
    <cfRule type="expression" dxfId="1202" priority="64">
      <formula>F88&lt;0</formula>
    </cfRule>
  </conditionalFormatting>
  <conditionalFormatting sqref="F93:F106 F109:F153 F156:F157">
    <cfRule type="expression" dxfId="1201" priority="59">
      <formula>F93&gt;0</formula>
    </cfRule>
    <cfRule type="expression" dxfId="1200" priority="60">
      <formula>F93&lt;0</formula>
    </cfRule>
  </conditionalFormatting>
  <conditionalFormatting sqref="F93:F106 F109:F153 F156:F157">
    <cfRule type="expression" dxfId="1199" priority="61">
      <formula>F93&gt;0</formula>
    </cfRule>
    <cfRule type="expression" dxfId="1198" priority="62">
      <formula>F93&lt;0</formula>
    </cfRule>
  </conditionalFormatting>
  <conditionalFormatting sqref="H88:H106 H109:H153 H156:H157">
    <cfRule type="expression" dxfId="1197" priority="57">
      <formula>H88&gt;0</formula>
    </cfRule>
    <cfRule type="expression" dxfId="1196" priority="58">
      <formula>H88&lt;0</formula>
    </cfRule>
  </conditionalFormatting>
  <conditionalFormatting sqref="F84:F87">
    <cfRule type="expression" dxfId="1195" priority="51">
      <formula>F84&gt;0</formula>
    </cfRule>
    <cfRule type="expression" dxfId="1194" priority="52">
      <formula>F84&lt;0</formula>
    </cfRule>
  </conditionalFormatting>
  <conditionalFormatting sqref="H84:H87">
    <cfRule type="expression" dxfId="1193" priority="49">
      <formula>H84&gt;0</formula>
    </cfRule>
    <cfRule type="expression" dxfId="1192" priority="50">
      <formula>H84&lt;0</formula>
    </cfRule>
  </conditionalFormatting>
  <conditionalFormatting sqref="Q8">
    <cfRule type="expression" dxfId="1191" priority="45">
      <formula>Q8&gt;0</formula>
    </cfRule>
    <cfRule type="expression" dxfId="1190" priority="46">
      <formula>Q8&lt;0</formula>
    </cfRule>
  </conditionalFormatting>
  <conditionalFormatting sqref="Q7">
    <cfRule type="expression" dxfId="1189" priority="47">
      <formula>Q7&gt;0</formula>
    </cfRule>
    <cfRule type="expression" dxfId="1188" priority="48">
      <formula>Q7&lt;0</formula>
    </cfRule>
  </conditionalFormatting>
  <conditionalFormatting sqref="F107">
    <cfRule type="expression" dxfId="1187" priority="41">
      <formula>F107&gt;0</formula>
    </cfRule>
    <cfRule type="expression" dxfId="1186" priority="42">
      <formula>F107&lt;0</formula>
    </cfRule>
  </conditionalFormatting>
  <conditionalFormatting sqref="F107">
    <cfRule type="expression" dxfId="1185" priority="43">
      <formula>F107&gt;0</formula>
    </cfRule>
    <cfRule type="expression" dxfId="1184" priority="44">
      <formula>F107&lt;0</formula>
    </cfRule>
  </conditionalFormatting>
  <conditionalFormatting sqref="H107">
    <cfRule type="expression" dxfId="1183" priority="39">
      <formula>H107&gt;0</formula>
    </cfRule>
    <cfRule type="expression" dxfId="1182" priority="40">
      <formula>H107&lt;0</formula>
    </cfRule>
  </conditionalFormatting>
  <conditionalFormatting sqref="F108">
    <cfRule type="expression" dxfId="1181" priority="35">
      <formula>F108&gt;0</formula>
    </cfRule>
    <cfRule type="expression" dxfId="1180" priority="36">
      <formula>F108&lt;0</formula>
    </cfRule>
  </conditionalFormatting>
  <conditionalFormatting sqref="F108">
    <cfRule type="expression" dxfId="1179" priority="37">
      <formula>F108&gt;0</formula>
    </cfRule>
    <cfRule type="expression" dxfId="1178" priority="38">
      <formula>F108&lt;0</formula>
    </cfRule>
  </conditionalFormatting>
  <conditionalFormatting sqref="H108">
    <cfRule type="expression" dxfId="1177" priority="33">
      <formula>H108&gt;0</formula>
    </cfRule>
    <cfRule type="expression" dxfId="1176" priority="34">
      <formula>H108&lt;0</formula>
    </cfRule>
  </conditionalFormatting>
  <conditionalFormatting sqref="F154:F155">
    <cfRule type="expression" dxfId="1175" priority="29">
      <formula>F154&gt;0</formula>
    </cfRule>
    <cfRule type="expression" dxfId="1174" priority="30">
      <formula>F154&lt;0</formula>
    </cfRule>
  </conditionalFormatting>
  <conditionalFormatting sqref="F154:F155">
    <cfRule type="expression" dxfId="1173" priority="31">
      <formula>F154&gt;0</formula>
    </cfRule>
    <cfRule type="expression" dxfId="1172" priority="32">
      <formula>F154&lt;0</formula>
    </cfRule>
  </conditionalFormatting>
  <conditionalFormatting sqref="H154:H155">
    <cfRule type="expression" dxfId="1171" priority="27">
      <formula>H154&gt;0</formula>
    </cfRule>
    <cfRule type="expression" dxfId="1170" priority="28">
      <formula>H154&lt;0</formula>
    </cfRule>
  </conditionalFormatting>
  <conditionalFormatting sqref="F35:F50">
    <cfRule type="expression" dxfId="1169" priority="25">
      <formula>F35&gt;0</formula>
    </cfRule>
    <cfRule type="expression" dxfId="1168" priority="26">
      <formula>F35&lt;0</formula>
    </cfRule>
  </conditionalFormatting>
  <conditionalFormatting sqref="H35:H50">
    <cfRule type="expression" dxfId="1167" priority="23">
      <formula>H35&gt;0</formula>
    </cfRule>
    <cfRule type="expression" dxfId="1166" priority="24">
      <formula>H35&lt;0</formula>
    </cfRule>
  </conditionalFormatting>
  <conditionalFormatting sqref="Q10">
    <cfRule type="expression" dxfId="1165" priority="21">
      <formula>Q10&gt;0</formula>
    </cfRule>
    <cfRule type="expression" dxfId="1164" priority="22">
      <formula>Q10&lt;0</formula>
    </cfRule>
  </conditionalFormatting>
  <conditionalFormatting sqref="J45:K45">
    <cfRule type="expression" dxfId="1163" priority="19">
      <formula>J45&gt;0</formula>
    </cfRule>
    <cfRule type="expression" dxfId="1162" priority="20">
      <formula>J45&lt;0</formula>
    </cfRule>
  </conditionalFormatting>
  <conditionalFormatting sqref="K46">
    <cfRule type="expression" dxfId="1161" priority="17">
      <formula>K46&gt;0</formula>
    </cfRule>
    <cfRule type="expression" dxfId="1160" priority="18">
      <formula>K46&lt;0</formula>
    </cfRule>
  </conditionalFormatting>
  <conditionalFormatting sqref="K47:K60 K62:K76">
    <cfRule type="expression" dxfId="1159" priority="15">
      <formula>K47&gt;0</formula>
    </cfRule>
    <cfRule type="expression" dxfId="1158" priority="16">
      <formula>K47&lt;0</formula>
    </cfRule>
  </conditionalFormatting>
  <conditionalFormatting sqref="F52:F60">
    <cfRule type="expression" dxfId="1157" priority="13">
      <formula>F52&gt;0</formula>
    </cfRule>
    <cfRule type="expression" dxfId="1156" priority="14">
      <formula>F52&lt;0</formula>
    </cfRule>
  </conditionalFormatting>
  <conditionalFormatting sqref="H52:H60">
    <cfRule type="expression" dxfId="1155" priority="11">
      <formula>H52&gt;0</formula>
    </cfRule>
    <cfRule type="expression" dxfId="1154" priority="12">
      <formula>H52&lt;0</formula>
    </cfRule>
  </conditionalFormatting>
  <conditionalFormatting sqref="R4">
    <cfRule type="expression" dxfId="1153" priority="9">
      <formula>R4&gt;0</formula>
    </cfRule>
    <cfRule type="expression" dxfId="1152" priority="10">
      <formula>R4&lt;0</formula>
    </cfRule>
  </conditionalFormatting>
  <conditionalFormatting sqref="Q9">
    <cfRule type="expression" dxfId="1151" priority="7">
      <formula>Q9&gt;0</formula>
    </cfRule>
    <cfRule type="expression" dxfId="1150" priority="8">
      <formula>Q9&lt;0</formula>
    </cfRule>
  </conditionalFormatting>
  <conditionalFormatting sqref="K61">
    <cfRule type="expression" dxfId="1149" priority="5">
      <formula>K61&gt;0</formula>
    </cfRule>
    <cfRule type="expression" dxfId="1148" priority="6">
      <formula>K61&lt;0</formula>
    </cfRule>
  </conditionalFormatting>
  <conditionalFormatting sqref="F61">
    <cfRule type="expression" dxfId="1147" priority="3">
      <formula>F61&gt;0</formula>
    </cfRule>
    <cfRule type="expression" dxfId="1146" priority="4">
      <formula>F61&lt;0</formula>
    </cfRule>
  </conditionalFormatting>
  <conditionalFormatting sqref="H61">
    <cfRule type="expression" dxfId="1145" priority="1">
      <formula>H61&gt;0</formula>
    </cfRule>
    <cfRule type="expression" dxfId="1144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12.12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12.12</v>
      </c>
      <c r="R4" s="490">
        <v>-2.1000000000000001E-2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13.332000000000001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13.210800000000001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13.089600000000001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12.968399999999999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12.847199999999999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12.725999999999999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12.604799999999999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12.483599999999999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12.362399999999999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12.241199999999999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12.12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11.998799999999999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11.877599999999999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11.756399999999999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11.635199999999999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11.513999999999999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11.392799999999999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11.271599999999999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11.150399999999999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11.029199999999999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10.907999999999999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2" priority="31">
      <formula>Q7&gt;0</formula>
    </cfRule>
    <cfRule type="expression" dxfId="1131" priority="32">
      <formula>Q7&lt;0</formula>
    </cfRule>
  </conditionalFormatting>
  <conditionalFormatting sqref="Q8">
    <cfRule type="expression" dxfId="1130" priority="29">
      <formula>Q8&gt;0</formula>
    </cfRule>
    <cfRule type="expression" dxfId="1129" priority="30">
      <formula>Q8&lt;0</formula>
    </cfRule>
  </conditionalFormatting>
  <conditionalFormatting sqref="F62:F65">
    <cfRule type="expression" dxfId="1128" priority="21">
      <formula>F62&gt;0</formula>
    </cfRule>
    <cfRule type="expression" dxfId="1127" priority="22">
      <formula>F62&lt;0</formula>
    </cfRule>
  </conditionalFormatting>
  <conditionalFormatting sqref="F66:F74 F78:F98 F102:F106">
    <cfRule type="expression" dxfId="1126" priority="17">
      <formula>F66&gt;0</formula>
    </cfRule>
    <cfRule type="expression" dxfId="1125" priority="18">
      <formula>F66&lt;0</formula>
    </cfRule>
  </conditionalFormatting>
  <conditionalFormatting sqref="F66:F74 F78:F98 F102:F106">
    <cfRule type="expression" dxfId="1124" priority="19">
      <formula>F66&gt;0</formula>
    </cfRule>
    <cfRule type="expression" dxfId="1123" priority="20">
      <formula>F66&lt;0</formula>
    </cfRule>
  </conditionalFormatting>
  <conditionalFormatting sqref="H62:H74 H78:H98 H102:H106">
    <cfRule type="expression" dxfId="1122" priority="15">
      <formula>H62&gt;0</formula>
    </cfRule>
    <cfRule type="expression" dxfId="1121" priority="16">
      <formula>H62&lt;0</formula>
    </cfRule>
  </conditionalFormatting>
  <conditionalFormatting sqref="F57:F61">
    <cfRule type="expression" dxfId="1120" priority="13">
      <formula>F57&gt;0</formula>
    </cfRule>
    <cfRule type="expression" dxfId="1119" priority="14">
      <formula>F57&lt;0</formula>
    </cfRule>
  </conditionalFormatting>
  <conditionalFormatting sqref="H57:H61">
    <cfRule type="expression" dxfId="1118" priority="11">
      <formula>H57&gt;0</formula>
    </cfRule>
    <cfRule type="expression" dxfId="1117" priority="12">
      <formula>H57&lt;0</formula>
    </cfRule>
  </conditionalFormatting>
  <conditionalFormatting sqref="F75:F77">
    <cfRule type="expression" dxfId="1116" priority="7">
      <formula>F75&gt;0</formula>
    </cfRule>
    <cfRule type="expression" dxfId="1115" priority="8">
      <formula>F75&lt;0</formula>
    </cfRule>
  </conditionalFormatting>
  <conditionalFormatting sqref="F75:F77">
    <cfRule type="expression" dxfId="1114" priority="9">
      <formula>F75&gt;0</formula>
    </cfRule>
    <cfRule type="expression" dxfId="1113" priority="10">
      <formula>F75&lt;0</formula>
    </cfRule>
  </conditionalFormatting>
  <conditionalFormatting sqref="H75:H77">
    <cfRule type="expression" dxfId="1112" priority="5">
      <formula>H75&gt;0</formula>
    </cfRule>
    <cfRule type="expression" dxfId="1111" priority="6">
      <formula>H75&lt;0</formula>
    </cfRule>
  </conditionalFormatting>
  <conditionalFormatting sqref="F22:F30">
    <cfRule type="expression" dxfId="1110" priority="3">
      <formula>F22&gt;0</formula>
    </cfRule>
    <cfRule type="expression" dxfId="1109" priority="4">
      <formula>F22&lt;0</formula>
    </cfRule>
  </conditionalFormatting>
  <conditionalFormatting sqref="F99:F101">
    <cfRule type="expression" dxfId="1108" priority="1">
      <formula>F99&gt;0</formula>
    </cfRule>
    <cfRule type="expression" dxfId="110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136.83000000000001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136.83000000000001</v>
      </c>
      <c r="R4" s="490">
        <v>1.2999999999999999E-3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150.51300000000003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149.14470000000003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147.77640000000002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146.40810000000002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145.03980000000001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143.67150000000001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142.3032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140.93490000000003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139.56660000000002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138.19830000000002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136.83000000000001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135.46170000000001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134.0934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132.7251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131.35680000000002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129.98850000000002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128.62020000000001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127.25190000000002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125.88360000000002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124.51530000000001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123.14700000000002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6" priority="19">
      <formula>F25&gt;0</formula>
    </cfRule>
    <cfRule type="expression" dxfId="1105" priority="20">
      <formula>F25&lt;0</formula>
    </cfRule>
  </conditionalFormatting>
  <conditionalFormatting sqref="Q7">
    <cfRule type="expression" dxfId="1104" priority="17">
      <formula>Q7&gt;0</formula>
    </cfRule>
    <cfRule type="expression" dxfId="1103" priority="18">
      <formula>Q7&lt;0</formula>
    </cfRule>
  </conditionalFormatting>
  <conditionalFormatting sqref="Q8">
    <cfRule type="expression" dxfId="1102" priority="15">
      <formula>Q8&gt;0</formula>
    </cfRule>
    <cfRule type="expression" dxfId="1101" priority="16">
      <formula>Q8&lt;0</formula>
    </cfRule>
  </conditionalFormatting>
  <conditionalFormatting sqref="M74">
    <cfRule type="expression" dxfId="1100" priority="9">
      <formula>M74&gt;0</formula>
    </cfRule>
    <cfRule type="expression" dxfId="1099" priority="10">
      <formula>M74&lt;0</formula>
    </cfRule>
  </conditionalFormatting>
  <conditionalFormatting sqref="F113:F149 H113:H149">
    <cfRule type="expression" dxfId="1098" priority="7">
      <formula>F113&gt;0</formula>
    </cfRule>
    <cfRule type="expression" dxfId="1097" priority="8">
      <formula>F113&lt;0</formula>
    </cfRule>
  </conditionalFormatting>
  <conditionalFormatting sqref="F105:F112">
    <cfRule type="expression" dxfId="1096" priority="5">
      <formula>F105&gt;0</formula>
    </cfRule>
    <cfRule type="expression" dxfId="1095" priority="6">
      <formula>F105&lt;0</formula>
    </cfRule>
  </conditionalFormatting>
  <conditionalFormatting sqref="H105:H112">
    <cfRule type="expression" dxfId="1094" priority="3">
      <formula>H105&gt;0</formula>
    </cfRule>
    <cfRule type="expression" dxfId="1093" priority="4">
      <formula>H105&lt;0</formula>
    </cfRule>
  </conditionalFormatting>
  <conditionalFormatting sqref="Q10">
    <cfRule type="expression" dxfId="1092" priority="1">
      <formula>Q10&gt;0</formula>
    </cfRule>
    <cfRule type="expression" dxfId="109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190.16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190.16</v>
      </c>
      <c r="R4" s="512">
        <v>-8.5300000000000001E-2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209.17600000000002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207.27440000000001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205.37280000000001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203.47120000000001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201.56960000000001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199.66800000000001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197.7664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195.8648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193.9632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192.0616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190.16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188.25839999999999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186.35679999999999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184.45519999999999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182.55359999999999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180.65199999999999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178.75039999999998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176.84880000000001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174.94720000000001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173.04560000000001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171.14400000000001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0" priority="31">
      <formula>F47&gt;0</formula>
    </cfRule>
    <cfRule type="expression" dxfId="1089" priority="32">
      <formula>F47&lt;0</formula>
    </cfRule>
  </conditionalFormatting>
  <conditionalFormatting sqref="Q7">
    <cfRule type="expression" dxfId="1088" priority="29">
      <formula>Q7&gt;0</formula>
    </cfRule>
    <cfRule type="expression" dxfId="1087" priority="30">
      <formula>Q7&lt;0</formula>
    </cfRule>
  </conditionalFormatting>
  <conditionalFormatting sqref="Q8">
    <cfRule type="expression" dxfId="1086" priority="27">
      <formula>Q8&gt;0</formula>
    </cfRule>
    <cfRule type="expression" dxfId="1085" priority="28">
      <formula>Q8&lt;0</formula>
    </cfRule>
  </conditionalFormatting>
  <conditionalFormatting sqref="F25:F46">
    <cfRule type="expression" dxfId="1084" priority="25">
      <formula>F25&gt;0</formula>
    </cfRule>
    <cfRule type="expression" dxfId="1083" priority="26">
      <formula>F25&lt;0</formula>
    </cfRule>
  </conditionalFormatting>
  <conditionalFormatting sqref="H25:H46">
    <cfRule type="expression" dxfId="1082" priority="23">
      <formula>H25&gt;0</formula>
    </cfRule>
    <cfRule type="expression" dxfId="1081" priority="24">
      <formula>H25&lt;0</formula>
    </cfRule>
  </conditionalFormatting>
  <conditionalFormatting sqref="Q10">
    <cfRule type="expression" dxfId="1080" priority="17">
      <formula>Q10&gt;0</formula>
    </cfRule>
    <cfRule type="expression" dxfId="1079" priority="18">
      <formula>Q10&lt;0</formula>
    </cfRule>
  </conditionalFormatting>
  <conditionalFormatting sqref="J25:J38">
    <cfRule type="expression" dxfId="1078" priority="15">
      <formula>J25&gt;0</formula>
    </cfRule>
    <cfRule type="expression" dxfId="1077" priority="16">
      <formula>J25&lt;0</formula>
    </cfRule>
  </conditionalFormatting>
  <conditionalFormatting sqref="K25:K38">
    <cfRule type="expression" dxfId="1076" priority="13">
      <formula>K25&gt;0</formula>
    </cfRule>
    <cfRule type="expression" dxfId="1075" priority="14">
      <formula>K25&lt;0</formula>
    </cfRule>
  </conditionalFormatting>
  <conditionalFormatting sqref="L25:L38">
    <cfRule type="expression" dxfId="1074" priority="11">
      <formula>L25&gt;0</formula>
    </cfRule>
    <cfRule type="expression" dxfId="1073" priority="12">
      <formula>L25&lt;0</formula>
    </cfRule>
  </conditionalFormatting>
  <conditionalFormatting sqref="F89:F110">
    <cfRule type="expression" dxfId="1072" priority="9">
      <formula>F89&gt;0</formula>
    </cfRule>
    <cfRule type="expression" dxfId="1071" priority="10">
      <formula>F89&lt;0</formula>
    </cfRule>
  </conditionalFormatting>
  <conditionalFormatting sqref="H89:H110">
    <cfRule type="expression" dxfId="1070" priority="7">
      <formula>H89&gt;0</formula>
    </cfRule>
    <cfRule type="expression" dxfId="1069" priority="8">
      <formula>H89&lt;0</formula>
    </cfRule>
  </conditionalFormatting>
  <conditionalFormatting sqref="J89:J102">
    <cfRule type="expression" dxfId="1068" priority="5">
      <formula>J89&gt;0</formula>
    </cfRule>
    <cfRule type="expression" dxfId="1067" priority="6">
      <formula>J89&lt;0</formula>
    </cfRule>
  </conditionalFormatting>
  <conditionalFormatting sqref="K89:K102">
    <cfRule type="expression" dxfId="1066" priority="3">
      <formula>K89&gt;0</formula>
    </cfRule>
    <cfRule type="expression" dxfId="1065" priority="4">
      <formula>K89&lt;0</formula>
    </cfRule>
  </conditionalFormatting>
  <conditionalFormatting sqref="L89:L102">
    <cfRule type="expression" dxfId="1064" priority="1">
      <formula>L89&gt;0</formula>
    </cfRule>
    <cfRule type="expression" dxfId="1063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86.56</v>
      </c>
      <c r="R4" s="512">
        <v>-3.1800000000000002E-2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12984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-2331.7099999999991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-2331.7099999999991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-0.15224302366654888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95.216000000000008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1">O42*$Q$4</f>
        <v>94.350400000000008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1"/>
        <v>93.484800000000007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1"/>
        <v>92.619200000000006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1"/>
        <v>91.753600000000006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1"/>
        <v>90.888000000000005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1"/>
        <v>90.022400000000005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1"/>
        <v>89.156800000000004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1"/>
        <v>88.291200000000003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1"/>
        <v>87.425600000000003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1"/>
        <v>86.56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1"/>
        <v>85.694400000000002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1"/>
        <v>84.828800000000001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1"/>
        <v>83.963200000000001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1"/>
        <v>83.0976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1"/>
        <v>82.231999999999999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1"/>
        <v>81.366399999999999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1"/>
        <v>80.500800000000012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1"/>
        <v>79.635200000000012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1"/>
        <v>78.769600000000011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1"/>
        <v>77.904000000000011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2" priority="21">
      <formula>F47&gt;0</formula>
    </cfRule>
    <cfRule type="expression" dxfId="1061" priority="22">
      <formula>F47&lt;0</formula>
    </cfRule>
  </conditionalFormatting>
  <conditionalFormatting sqref="Q7">
    <cfRule type="expression" dxfId="1060" priority="19">
      <formula>Q7&gt;0</formula>
    </cfRule>
    <cfRule type="expression" dxfId="1059" priority="20">
      <formula>Q7&lt;0</formula>
    </cfRule>
  </conditionalFormatting>
  <conditionalFormatting sqref="Q8">
    <cfRule type="expression" dxfId="1058" priority="17">
      <formula>Q8&gt;0</formula>
    </cfRule>
    <cfRule type="expression" dxfId="1057" priority="18">
      <formula>Q8&lt;0</formula>
    </cfRule>
  </conditionalFormatting>
  <conditionalFormatting sqref="F25:F46">
    <cfRule type="expression" dxfId="1056" priority="15">
      <formula>F25&gt;0</formula>
    </cfRule>
    <cfRule type="expression" dxfId="1055" priority="16">
      <formula>F25&lt;0</formula>
    </cfRule>
  </conditionalFormatting>
  <conditionalFormatting sqref="H25:H46">
    <cfRule type="expression" dxfId="1054" priority="13">
      <formula>H25&gt;0</formula>
    </cfRule>
    <cfRule type="expression" dxfId="1053" priority="14">
      <formula>H25&lt;0</formula>
    </cfRule>
  </conditionalFormatting>
  <conditionalFormatting sqref="F89:F110">
    <cfRule type="expression" dxfId="1052" priority="11">
      <formula>F89&gt;0</formula>
    </cfRule>
    <cfRule type="expression" dxfId="1051" priority="12">
      <formula>F89&lt;0</formula>
    </cfRule>
  </conditionalFormatting>
  <conditionalFormatting sqref="H89:H110">
    <cfRule type="expression" dxfId="1050" priority="9">
      <formula>H89&gt;0</formula>
    </cfRule>
    <cfRule type="expression" dxfId="1049" priority="10">
      <formula>H89&lt;0</formula>
    </cfRule>
  </conditionalFormatting>
  <conditionalFormatting sqref="Q10">
    <cfRule type="expression" dxfId="1048" priority="7">
      <formula>Q10&gt;0</formula>
    </cfRule>
    <cfRule type="expression" dxfId="1047" priority="8">
      <formula>Q10&lt;0</formula>
    </cfRule>
  </conditionalFormatting>
  <conditionalFormatting sqref="J25:J38">
    <cfRule type="expression" dxfId="1046" priority="5">
      <formula>J25&gt;0</formula>
    </cfRule>
    <cfRule type="expression" dxfId="1045" priority="6">
      <formula>J25&lt;0</formula>
    </cfRule>
  </conditionalFormatting>
  <conditionalFormatting sqref="K25:K38">
    <cfRule type="expression" dxfId="1044" priority="3">
      <formula>K25&gt;0</formula>
    </cfRule>
    <cfRule type="expression" dxfId="1043" priority="4">
      <formula>K25&lt;0</formula>
    </cfRule>
  </conditionalFormatting>
  <conditionalFormatting sqref="L25:L38">
    <cfRule type="expression" dxfId="1042" priority="1">
      <formula>L25&gt;0</formula>
    </cfRule>
    <cfRule type="expression" dxfId="104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72">
        <v>42986</v>
      </c>
      <c r="C2" s="4">
        <v>30</v>
      </c>
      <c r="D2" s="3">
        <v>155.5</v>
      </c>
      <c r="E2" s="3">
        <v>0</v>
      </c>
      <c r="F2" s="3">
        <f>C2*D2+E2</f>
        <v>4665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156.108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157.22</v>
      </c>
      <c r="R4" s="512">
        <v>-4.1000000000000003E-3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7861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7805.4000000000005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198.63000000000056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55.600000000000364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7.1232736310759678E-3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3.180256964762753E-3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0" si="9">C28*(E28-D28)</f>
        <v>101.50000000000006</v>
      </c>
      <c r="G28" s="39">
        <f t="shared" ref="G28:G30" si="10">D28*C28</f>
        <v>7673.5</v>
      </c>
      <c r="H28" s="227">
        <f t="shared" ref="H28:H30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172.94200000000001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171.3698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169.79760000000002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168.22540000000001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166.6532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165.08100000000002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163.50880000000001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161.9366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160.36439999999999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158.79220000000001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157.22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155.64779999999999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154.07560000000001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152.5034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150.93119999999999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149.35899999999998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147.7868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146.21460000000002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144.64240000000001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143.0702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141.49799999999999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0" priority="22">
      <formula>F47&gt;0</formula>
    </cfRule>
    <cfRule type="expression" dxfId="1039" priority="23">
      <formula>F47&lt;0</formula>
    </cfRule>
  </conditionalFormatting>
  <conditionalFormatting sqref="Q7">
    <cfRule type="expression" dxfId="1038" priority="20">
      <formula>Q7&gt;0</formula>
    </cfRule>
    <cfRule type="expression" dxfId="1037" priority="21">
      <formula>Q7&lt;0</formula>
    </cfRule>
  </conditionalFormatting>
  <conditionalFormatting sqref="Q8">
    <cfRule type="expression" dxfId="1036" priority="18">
      <formula>Q8&gt;0</formula>
    </cfRule>
    <cfRule type="expression" dxfId="1035" priority="19">
      <formula>Q8&lt;0</formula>
    </cfRule>
  </conditionalFormatting>
  <conditionalFormatting sqref="F25:F46">
    <cfRule type="expression" dxfId="1034" priority="16">
      <formula>F25&gt;0</formula>
    </cfRule>
    <cfRule type="expression" dxfId="1033" priority="17">
      <formula>F25&lt;0</formula>
    </cfRule>
  </conditionalFormatting>
  <conditionalFormatting sqref="H25:H46">
    <cfRule type="expression" dxfId="1032" priority="14">
      <formula>H25&gt;0</formula>
    </cfRule>
    <cfRule type="expression" dxfId="1031" priority="15">
      <formula>H25&lt;0</formula>
    </cfRule>
  </conditionalFormatting>
  <conditionalFormatting sqref="F89:F110">
    <cfRule type="expression" dxfId="1030" priority="12">
      <formula>F89&gt;0</formula>
    </cfRule>
    <cfRule type="expression" dxfId="1029" priority="13">
      <formula>F89&lt;0</formula>
    </cfRule>
  </conditionalFormatting>
  <conditionalFormatting sqref="H89:H110">
    <cfRule type="expression" dxfId="1028" priority="10">
      <formula>H89&gt;0</formula>
    </cfRule>
    <cfRule type="expression" dxfId="1027" priority="11">
      <formula>H89&lt;0</formula>
    </cfRule>
  </conditionalFormatting>
  <conditionalFormatting sqref="Q10">
    <cfRule type="expression" dxfId="1026" priority="8">
      <formula>Q10&gt;0</formula>
    </cfRule>
    <cfRule type="expression" dxfId="1025" priority="9">
      <formula>Q10&lt;0</formula>
    </cfRule>
  </conditionalFormatting>
  <conditionalFormatting sqref="J25:J38">
    <cfRule type="expression" dxfId="1024" priority="6">
      <formula>J25&gt;0</formula>
    </cfRule>
    <cfRule type="expression" dxfId="1023" priority="7">
      <formula>J25&lt;0</formula>
    </cfRule>
  </conditionalFormatting>
  <conditionalFormatting sqref="K25:K38">
    <cfRule type="expression" dxfId="1022" priority="4">
      <formula>K25&gt;0</formula>
    </cfRule>
    <cfRule type="expression" dxfId="1021" priority="5">
      <formula>K25&lt;0</formula>
    </cfRule>
  </conditionalFormatting>
  <conditionalFormatting sqref="L25:L38">
    <cfRule type="expression" dxfId="1020" priority="2">
      <formula>L25&gt;0</formula>
    </cfRule>
    <cfRule type="expression" dxfId="101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14.79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14.79</v>
      </c>
      <c r="R4" s="490">
        <v>-4.7000000000000002E-3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16.269000000000002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16.121100000000002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15.9732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15.8253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15.6774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15.529500000000001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15.381599999999999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15.233699999999999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15.085799999999999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14.937899999999999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14.642099999999999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14.494199999999999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14.346299999999999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14.198399999999999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14.050499999999998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13.902599999999998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13.7547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13.6068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13.4589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13.311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7" priority="74">
      <formula>F12&gt;0</formula>
    </cfRule>
    <cfRule type="expression" dxfId="100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5" priority="67">
      <formula>F124&gt;0</formula>
    </cfRule>
    <cfRule type="expression" dxfId="1004" priority="68">
      <formula>F124&lt;0</formula>
    </cfRule>
  </conditionalFormatting>
  <conditionalFormatting sqref="H124:H130">
    <cfRule type="expression" dxfId="1003" priority="55">
      <formula>H124&gt;0</formula>
    </cfRule>
    <cfRule type="expression" dxfId="1002" priority="56">
      <formula>H124&lt;0</formula>
    </cfRule>
  </conditionalFormatting>
  <conditionalFormatting sqref="H131">
    <cfRule type="expression" dxfId="1001" priority="53">
      <formula>H131&gt;0</formula>
    </cfRule>
    <cfRule type="expression" dxfId="1000" priority="54">
      <formula>H131&lt;0</formula>
    </cfRule>
  </conditionalFormatting>
  <conditionalFormatting sqref="H132">
    <cfRule type="expression" dxfId="999" priority="51">
      <formula>H132&gt;0</formula>
    </cfRule>
    <cfRule type="expression" dxfId="998" priority="52">
      <formula>H132&lt;0</formula>
    </cfRule>
  </conditionalFormatting>
  <conditionalFormatting sqref="H133:H135">
    <cfRule type="expression" dxfId="997" priority="49">
      <formula>H133&gt;0</formula>
    </cfRule>
    <cfRule type="expression" dxfId="996" priority="50">
      <formula>H133&lt;0</formula>
    </cfRule>
  </conditionalFormatting>
  <conditionalFormatting sqref="H136">
    <cfRule type="expression" dxfId="995" priority="45">
      <formula>H136&gt;0</formula>
    </cfRule>
    <cfRule type="expression" dxfId="994" priority="46">
      <formula>H136&lt;0</formula>
    </cfRule>
  </conditionalFormatting>
  <conditionalFormatting sqref="Q7">
    <cfRule type="expression" dxfId="993" priority="39">
      <formula>Q7&gt;0</formula>
    </cfRule>
    <cfRule type="expression" dxfId="992" priority="40">
      <formula>Q7&lt;0</formula>
    </cfRule>
  </conditionalFormatting>
  <conditionalFormatting sqref="Q8">
    <cfRule type="expression" dxfId="991" priority="37">
      <formula>Q8&gt;0</formula>
    </cfRule>
    <cfRule type="expression" dxfId="990" priority="38">
      <formula>Q8&lt;0</formula>
    </cfRule>
  </conditionalFormatting>
  <conditionalFormatting sqref="F167:F178 H167:H178">
    <cfRule type="expression" dxfId="989" priority="35">
      <formula>F167&gt;0</formula>
    </cfRule>
    <cfRule type="expression" dxfId="988" priority="36">
      <formula>F167&lt;0</formula>
    </cfRule>
  </conditionalFormatting>
  <conditionalFormatting sqref="F183:F197 H183:H197">
    <cfRule type="expression" dxfId="987" priority="33">
      <formula>F183&gt;0</formula>
    </cfRule>
    <cfRule type="expression" dxfId="986" priority="34">
      <formula>F183&lt;0</formula>
    </cfRule>
  </conditionalFormatting>
  <conditionalFormatting sqref="F198:F206 H198:H206">
    <cfRule type="expression" dxfId="985" priority="31">
      <formula>F198&gt;0</formula>
    </cfRule>
    <cfRule type="expression" dxfId="984" priority="32">
      <formula>F198&lt;0</formula>
    </cfRule>
  </conditionalFormatting>
  <conditionalFormatting sqref="F141:F147 H141:H147">
    <cfRule type="expression" dxfId="983" priority="29">
      <formula>F141&gt;0</formula>
    </cfRule>
    <cfRule type="expression" dxfId="982" priority="30">
      <formula>F141&lt;0</formula>
    </cfRule>
  </conditionalFormatting>
  <conditionalFormatting sqref="H149:H152 F149:F152">
    <cfRule type="expression" dxfId="981" priority="27">
      <formula>F149&gt;0</formula>
    </cfRule>
    <cfRule type="expression" dxfId="980" priority="28">
      <formula>F149&lt;0</formula>
    </cfRule>
  </conditionalFormatting>
  <conditionalFormatting sqref="F226 H215:H218 H257:H260 F257:F260 H226 H231:H233 F231:F233 F235:F244 H235:H244">
    <cfRule type="expression" dxfId="979" priority="25">
      <formula>F215&gt;0</formula>
    </cfRule>
    <cfRule type="expression" dxfId="978" priority="26">
      <formula>F215&lt;0</formula>
    </cfRule>
  </conditionalFormatting>
  <conditionalFormatting sqref="F207:F218">
    <cfRule type="expression" dxfId="977" priority="23">
      <formula>F207&gt;0</formula>
    </cfRule>
    <cfRule type="expression" dxfId="976" priority="24">
      <formula>F207&lt;0</formula>
    </cfRule>
  </conditionalFormatting>
  <conditionalFormatting sqref="H207:H208">
    <cfRule type="expression" dxfId="975" priority="21">
      <formula>H207&gt;0</formula>
    </cfRule>
    <cfRule type="expression" dxfId="974" priority="22">
      <formula>H207&lt;0</formula>
    </cfRule>
  </conditionalFormatting>
  <conditionalFormatting sqref="H209">
    <cfRule type="expression" dxfId="973" priority="19">
      <formula>H209&gt;0</formula>
    </cfRule>
    <cfRule type="expression" dxfId="972" priority="20">
      <formula>H209&lt;0</formula>
    </cfRule>
  </conditionalFormatting>
  <conditionalFormatting sqref="H210">
    <cfRule type="expression" dxfId="971" priority="17">
      <formula>H210&gt;0</formula>
    </cfRule>
    <cfRule type="expression" dxfId="970" priority="18">
      <formula>H210&lt;0</formula>
    </cfRule>
  </conditionalFormatting>
  <conditionalFormatting sqref="H211:H213">
    <cfRule type="expression" dxfId="969" priority="15">
      <formula>H211&gt;0</formula>
    </cfRule>
    <cfRule type="expression" dxfId="968" priority="16">
      <formula>H211&lt;0</formula>
    </cfRule>
  </conditionalFormatting>
  <conditionalFormatting sqref="H214">
    <cfRule type="expression" dxfId="967" priority="13">
      <formula>H214&gt;0</formula>
    </cfRule>
    <cfRule type="expression" dxfId="966" priority="14">
      <formula>H214&lt;0</formula>
    </cfRule>
  </conditionalFormatting>
  <conditionalFormatting sqref="F245:F256 H245:H256">
    <cfRule type="expression" dxfId="965" priority="11">
      <formula>F245&gt;0</formula>
    </cfRule>
    <cfRule type="expression" dxfId="964" priority="12">
      <formula>F245&lt;0</formula>
    </cfRule>
  </conditionalFormatting>
  <conditionalFormatting sqref="F261:F275 H261:H275">
    <cfRule type="expression" dxfId="963" priority="9">
      <formula>F261&gt;0</formula>
    </cfRule>
    <cfRule type="expression" dxfId="962" priority="10">
      <formula>F261&lt;0</formula>
    </cfRule>
  </conditionalFormatting>
  <conditionalFormatting sqref="F276:F283 H276:H283">
    <cfRule type="expression" dxfId="961" priority="7">
      <formula>F276&gt;0</formula>
    </cfRule>
    <cfRule type="expression" dxfId="960" priority="8">
      <formula>F276&lt;0</formula>
    </cfRule>
  </conditionalFormatting>
  <conditionalFormatting sqref="F219:F225 H219:H225">
    <cfRule type="expression" dxfId="959" priority="5">
      <formula>F219&gt;0</formula>
    </cfRule>
    <cfRule type="expression" dxfId="958" priority="6">
      <formula>F219&lt;0</formula>
    </cfRule>
  </conditionalFormatting>
  <conditionalFormatting sqref="H227:H230 F227:F230">
    <cfRule type="expression" dxfId="957" priority="3">
      <formula>F227&gt;0</formula>
    </cfRule>
    <cfRule type="expression" dxfId="956" priority="4">
      <formula>F227&lt;0</formula>
    </cfRule>
  </conditionalFormatting>
  <conditionalFormatting sqref="H234 F234">
    <cfRule type="expression" dxfId="955" priority="1">
      <formula>F234&gt;0</formula>
    </cfRule>
    <cfRule type="expression" dxfId="95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110.2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110.2</v>
      </c>
      <c r="R4" s="490">
        <v>-2.3999999999999998E-3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121.22000000000001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120.11800000000001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119.01600000000001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117.91400000000002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116.81200000000001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115.71000000000001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114.608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113.506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112.40400000000001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111.30200000000001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110.2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109.098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107.996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106.89400000000001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105.792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104.69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103.58799999999999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102.486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101.384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100.28200000000001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99.18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3" priority="43">
      <formula>F33&gt;0</formula>
    </cfRule>
    <cfRule type="expression" dxfId="952" priority="44">
      <formula>F33&lt;0</formula>
    </cfRule>
  </conditionalFormatting>
  <conditionalFormatting sqref="Q7">
    <cfRule type="expression" dxfId="951" priority="41">
      <formula>Q7&gt;0</formula>
    </cfRule>
    <cfRule type="expression" dxfId="950" priority="42">
      <formula>Q7&lt;0</formula>
    </cfRule>
  </conditionalFormatting>
  <conditionalFormatting sqref="Q8">
    <cfRule type="expression" dxfId="949" priority="39">
      <formula>Q8&gt;0</formula>
    </cfRule>
    <cfRule type="expression" dxfId="948" priority="40">
      <formula>Q8&lt;0</formula>
    </cfRule>
  </conditionalFormatting>
  <conditionalFormatting sqref="F29 F32">
    <cfRule type="expression" dxfId="947" priority="37">
      <formula>F29&gt;0</formula>
    </cfRule>
    <cfRule type="expression" dxfId="946" priority="38">
      <formula>F29&lt;0</formula>
    </cfRule>
  </conditionalFormatting>
  <conditionalFormatting sqref="H29 H32">
    <cfRule type="expression" dxfId="945" priority="35">
      <formula>H29&gt;0</formula>
    </cfRule>
    <cfRule type="expression" dxfId="944" priority="36">
      <formula>H29&lt;0</formula>
    </cfRule>
  </conditionalFormatting>
  <conditionalFormatting sqref="F30:F31">
    <cfRule type="expression" dxfId="943" priority="33">
      <formula>F30&gt;0</formula>
    </cfRule>
    <cfRule type="expression" dxfId="942" priority="34">
      <formula>F30&lt;0</formula>
    </cfRule>
  </conditionalFormatting>
  <conditionalFormatting sqref="H30:H31">
    <cfRule type="expression" dxfId="941" priority="31">
      <formula>H30&gt;0</formula>
    </cfRule>
    <cfRule type="expression" dxfId="940" priority="32">
      <formula>H30&lt;0</formula>
    </cfRule>
  </conditionalFormatting>
  <conditionalFormatting sqref="F105:F140 H105:H140">
    <cfRule type="expression" dxfId="939" priority="29">
      <formula>F105&gt;0</formula>
    </cfRule>
    <cfRule type="expression" dxfId="938" priority="30">
      <formula>F105&lt;0</formula>
    </cfRule>
  </conditionalFormatting>
  <conditionalFormatting sqref="F96:F99">
    <cfRule type="expression" dxfId="937" priority="27">
      <formula>F96&gt;0</formula>
    </cfRule>
    <cfRule type="expression" dxfId="936" priority="28">
      <formula>F96&lt;0</formula>
    </cfRule>
  </conditionalFormatting>
  <conditionalFormatting sqref="H96:H99">
    <cfRule type="expression" dxfId="935" priority="25">
      <formula>H96&gt;0</formula>
    </cfRule>
    <cfRule type="expression" dxfId="934" priority="26">
      <formula>H96&lt;0</formula>
    </cfRule>
  </conditionalFormatting>
  <conditionalFormatting sqref="F25:F28">
    <cfRule type="expression" dxfId="933" priority="19">
      <formula>F25&gt;0</formula>
    </cfRule>
    <cfRule type="expression" dxfId="932" priority="20">
      <formula>F25&lt;0</formula>
    </cfRule>
  </conditionalFormatting>
  <conditionalFormatting sqref="H25:H28">
    <cfRule type="expression" dxfId="931" priority="17">
      <formula>H25&gt;0</formula>
    </cfRule>
    <cfRule type="expression" dxfId="930" priority="18">
      <formula>H25&lt;0</formula>
    </cfRule>
  </conditionalFormatting>
  <conditionalFormatting sqref="J27">
    <cfRule type="expression" dxfId="929" priority="15">
      <formula>J27&gt;0</formula>
    </cfRule>
    <cfRule type="expression" dxfId="928" priority="16">
      <formula>J27&lt;0</formula>
    </cfRule>
  </conditionalFormatting>
  <conditionalFormatting sqref="F104">
    <cfRule type="expression" dxfId="927" priority="13">
      <formula>F104&gt;0</formula>
    </cfRule>
    <cfRule type="expression" dxfId="926" priority="14">
      <formula>F104&lt;0</formula>
    </cfRule>
  </conditionalFormatting>
  <conditionalFormatting sqref="H104">
    <cfRule type="expression" dxfId="925" priority="11">
      <formula>H104&gt;0</formula>
    </cfRule>
    <cfRule type="expression" dxfId="924" priority="12">
      <formula>H104&lt;0</formula>
    </cfRule>
  </conditionalFormatting>
  <conditionalFormatting sqref="F100:F103">
    <cfRule type="expression" dxfId="923" priority="9">
      <formula>F100&gt;0</formula>
    </cfRule>
    <cfRule type="expression" dxfId="922" priority="10">
      <formula>F100&lt;0</formula>
    </cfRule>
  </conditionalFormatting>
  <conditionalFormatting sqref="H100:H103">
    <cfRule type="expression" dxfId="921" priority="7">
      <formula>H100&gt;0</formula>
    </cfRule>
    <cfRule type="expression" dxfId="920" priority="8">
      <formula>H100&lt;0</formula>
    </cfRule>
  </conditionalFormatting>
  <conditionalFormatting sqref="J102">
    <cfRule type="expression" dxfId="919" priority="5">
      <formula>J102&gt;0</formula>
    </cfRule>
    <cfRule type="expression" dxfId="918" priority="6">
      <formula>J102&lt;0</formula>
    </cfRule>
  </conditionalFormatting>
  <conditionalFormatting sqref="Q10">
    <cfRule type="expression" dxfId="917" priority="3">
      <formula>Q10&gt;0</formula>
    </cfRule>
    <cfRule type="expression" dxfId="916" priority="4">
      <formula>Q10&lt;0</formula>
    </cfRule>
  </conditionalFormatting>
  <conditionalFormatting sqref="M71">
    <cfRule type="expression" dxfId="915" priority="1">
      <formula>M71&gt;0</formula>
    </cfRule>
    <cfRule type="expression" dxfId="91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71.78</v>
      </c>
      <c r="R4" s="490">
        <v>-1.06E-2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2871.2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111.1299999999992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-14.800000000000182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-5.1282051282051915E-3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78.958000000000013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78.240200000000002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77.522400000000005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76.804600000000008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76.086800000000011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75.369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74.651200000000003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73.933400000000006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73.215600000000009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72.497799999999998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71.78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71.062200000000004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70.344399999999993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69.626599999999996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68.908799999999999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68.191000000000003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67.473199999999991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66.755400000000009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66.037599999999998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65.319800000000001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64.602000000000004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3" priority="25">
      <formula>F34&gt;0</formula>
    </cfRule>
    <cfRule type="expression" dxfId="912" priority="26">
      <formula>F34&lt;0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26:F33">
    <cfRule type="expression" dxfId="907" priority="19">
      <formula>F26&gt;0</formula>
    </cfRule>
    <cfRule type="expression" dxfId="906" priority="20">
      <formula>F26&lt;0</formula>
    </cfRule>
  </conditionalFormatting>
  <conditionalFormatting sqref="H26:H33">
    <cfRule type="expression" dxfId="905" priority="17">
      <formula>H26&gt;0</formula>
    </cfRule>
    <cfRule type="expression" dxfId="904" priority="18">
      <formula>H26&lt;0</formula>
    </cfRule>
  </conditionalFormatting>
  <conditionalFormatting sqref="M46">
    <cfRule type="expression" dxfId="903" priority="15">
      <formula>M46&gt;0</formula>
    </cfRule>
    <cfRule type="expression" dxfId="902" priority="16">
      <formula>M46&lt;0</formula>
    </cfRule>
  </conditionalFormatting>
  <conditionalFormatting sqref="F79:F87 H79:H87">
    <cfRule type="expression" dxfId="901" priority="13">
      <formula>F79&gt;0</formula>
    </cfRule>
    <cfRule type="expression" dxfId="900" priority="14">
      <formula>F79&lt;0</formula>
    </cfRule>
  </conditionalFormatting>
  <conditionalFormatting sqref="F73:F78">
    <cfRule type="expression" dxfId="899" priority="11">
      <formula>F73&gt;0</formula>
    </cfRule>
    <cfRule type="expression" dxfId="898" priority="12">
      <formula>F73&lt;0</formula>
    </cfRule>
  </conditionalFormatting>
  <conditionalFormatting sqref="H73:H78">
    <cfRule type="expression" dxfId="897" priority="9">
      <formula>H73&gt;0</formula>
    </cfRule>
    <cfRule type="expression" dxfId="896" priority="10">
      <formula>H73&lt;0</formula>
    </cfRule>
  </conditionalFormatting>
  <conditionalFormatting sqref="F70:F72">
    <cfRule type="expression" dxfId="895" priority="7">
      <formula>F70&gt;0</formula>
    </cfRule>
    <cfRule type="expression" dxfId="894" priority="8">
      <formula>F70&lt;0</formula>
    </cfRule>
  </conditionalFormatting>
  <conditionalFormatting sqref="H70:H72">
    <cfRule type="expression" dxfId="893" priority="5">
      <formula>H70&gt;0</formula>
    </cfRule>
    <cfRule type="expression" dxfId="892" priority="6">
      <formula>H70&lt;0</formula>
    </cfRule>
  </conditionalFormatting>
  <conditionalFormatting sqref="F25">
    <cfRule type="expression" dxfId="891" priority="3">
      <formula>F25&gt;0</formula>
    </cfRule>
    <cfRule type="expression" dxfId="890" priority="4">
      <formula>F25&lt;0</formula>
    </cfRule>
  </conditionalFormatting>
  <conditionalFormatting sqref="H25">
    <cfRule type="expression" dxfId="889" priority="1">
      <formula>H25&gt;0</formula>
    </cfRule>
    <cfRule type="expression" dxfId="88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</v>
      </c>
      <c r="R4" s="512">
        <v>1.1999999999999999E-3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13800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-1246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-1246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-8.2812707696397717E-2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75.900000000000006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75.210000000000008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74.52000000000001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73.83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73.14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72.45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71.760000000000005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71.070000000000007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70.38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69.69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69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68.31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67.62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66.929999999999993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66.239999999999995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65.55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64.86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64.17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63.480000000000004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62.79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62.1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7" priority="21">
      <formula>F47&gt;0</formula>
    </cfRule>
    <cfRule type="expression" dxfId="886" priority="22">
      <formula>F47&lt;0</formula>
    </cfRule>
  </conditionalFormatting>
  <conditionalFormatting sqref="Q7">
    <cfRule type="expression" dxfId="885" priority="19">
      <formula>Q7&gt;0</formula>
    </cfRule>
    <cfRule type="expression" dxfId="884" priority="20">
      <formula>Q7&lt;0</formula>
    </cfRule>
  </conditionalFormatting>
  <conditionalFormatting sqref="Q8">
    <cfRule type="expression" dxfId="883" priority="17">
      <formula>Q8&gt;0</formula>
    </cfRule>
    <cfRule type="expression" dxfId="882" priority="18">
      <formula>Q8&lt;0</formula>
    </cfRule>
  </conditionalFormatting>
  <conditionalFormatting sqref="F25:F46">
    <cfRule type="expression" dxfId="881" priority="15">
      <formula>F25&gt;0</formula>
    </cfRule>
    <cfRule type="expression" dxfId="880" priority="16">
      <formula>F25&lt;0</formula>
    </cfRule>
  </conditionalFormatting>
  <conditionalFormatting sqref="H25:H46">
    <cfRule type="expression" dxfId="879" priority="13">
      <formula>H25&gt;0</formula>
    </cfRule>
    <cfRule type="expression" dxfId="878" priority="14">
      <formula>H25&lt;0</formula>
    </cfRule>
  </conditionalFormatting>
  <conditionalFormatting sqref="F89:F110">
    <cfRule type="expression" dxfId="877" priority="11">
      <formula>F89&gt;0</formula>
    </cfRule>
    <cfRule type="expression" dxfId="876" priority="12">
      <formula>F89&lt;0</formula>
    </cfRule>
  </conditionalFormatting>
  <conditionalFormatting sqref="H89:H110">
    <cfRule type="expression" dxfId="875" priority="9">
      <formula>H89&gt;0</formula>
    </cfRule>
    <cfRule type="expression" dxfId="874" priority="10">
      <formula>H89&lt;0</formula>
    </cfRule>
  </conditionalFormatting>
  <conditionalFormatting sqref="Q10">
    <cfRule type="expression" dxfId="873" priority="7">
      <formula>Q10&gt;0</formula>
    </cfRule>
    <cfRule type="expression" dxfId="872" priority="8">
      <formula>Q10&lt;0</formula>
    </cfRule>
  </conditionalFormatting>
  <conditionalFormatting sqref="J25:J38">
    <cfRule type="expression" dxfId="871" priority="5">
      <formula>J25&gt;0</formula>
    </cfRule>
    <cfRule type="expression" dxfId="870" priority="6">
      <formula>J25&lt;0</formula>
    </cfRule>
  </conditionalFormatting>
  <conditionalFormatting sqref="K25:K38">
    <cfRule type="expression" dxfId="869" priority="3">
      <formula>K25&gt;0</formula>
    </cfRule>
    <cfRule type="expression" dxfId="868" priority="4">
      <formula>K25&lt;0</formula>
    </cfRule>
  </conditionalFormatting>
  <conditionalFormatting sqref="L25:L38">
    <cfRule type="expression" dxfId="867" priority="1">
      <formula>L25&gt;0</formula>
    </cfRule>
    <cfRule type="expression" dxfId="8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589.75</v>
      </c>
      <c r="R4" s="512">
        <v>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4718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414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414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9.6189591078066919E-2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648.72500000000002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642.8275000000001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636.93000000000006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631.03250000000003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625.13499999999999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619.23750000000007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613.34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607.4425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601.54499999999996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595.64750000000004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589.75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583.85249999999996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577.95500000000004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572.0575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566.16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560.26249999999993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554.36500000000001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548.46749999999997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542.57000000000005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536.67250000000001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530.77499999999998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21">
      <formula>F47&gt;0</formula>
    </cfRule>
    <cfRule type="expression" dxfId="864" priority="22">
      <formula>F47&lt;0</formula>
    </cfRule>
  </conditionalFormatting>
  <conditionalFormatting sqref="Q7">
    <cfRule type="expression" dxfId="863" priority="19">
      <formula>Q7&gt;0</formula>
    </cfRule>
    <cfRule type="expression" dxfId="862" priority="20">
      <formula>Q7&lt;0</formula>
    </cfRule>
  </conditionalFormatting>
  <conditionalFormatting sqref="Q8">
    <cfRule type="expression" dxfId="861" priority="17">
      <formula>Q8&gt;0</formula>
    </cfRule>
    <cfRule type="expression" dxfId="860" priority="18">
      <formula>Q8&lt;0</formula>
    </cfRule>
  </conditionalFormatting>
  <conditionalFormatting sqref="F25:F46">
    <cfRule type="expression" dxfId="859" priority="15">
      <formula>F25&gt;0</formula>
    </cfRule>
    <cfRule type="expression" dxfId="858" priority="16">
      <formula>F25&lt;0</formula>
    </cfRule>
  </conditionalFormatting>
  <conditionalFormatting sqref="H25:H46">
    <cfRule type="expression" dxfId="857" priority="13">
      <formula>H25&gt;0</formula>
    </cfRule>
    <cfRule type="expression" dxfId="856" priority="14">
      <formula>H25&lt;0</formula>
    </cfRule>
  </conditionalFormatting>
  <conditionalFormatting sqref="F89:F110">
    <cfRule type="expression" dxfId="855" priority="11">
      <formula>F89&gt;0</formula>
    </cfRule>
    <cfRule type="expression" dxfId="854" priority="12">
      <formula>F89&lt;0</formula>
    </cfRule>
  </conditionalFormatting>
  <conditionalFormatting sqref="H89:H110">
    <cfRule type="expression" dxfId="853" priority="9">
      <formula>H89&gt;0</formula>
    </cfRule>
    <cfRule type="expression" dxfId="852" priority="10">
      <formula>H89&lt;0</formula>
    </cfRule>
  </conditionalFormatting>
  <conditionalFormatting sqref="Q10">
    <cfRule type="expression" dxfId="851" priority="7">
      <formula>Q10&gt;0</formula>
    </cfRule>
    <cfRule type="expression" dxfId="850" priority="8">
      <formula>Q10&lt;0</formula>
    </cfRule>
  </conditionalFormatting>
  <conditionalFormatting sqref="J25:J38">
    <cfRule type="expression" dxfId="849" priority="5">
      <formula>J25&gt;0</formula>
    </cfRule>
    <cfRule type="expression" dxfId="848" priority="6">
      <formula>J25&lt;0</formula>
    </cfRule>
  </conditionalFormatting>
  <conditionalFormatting sqref="K25:K38">
    <cfRule type="expression" dxfId="847" priority="3">
      <formula>K25&gt;0</formula>
    </cfRule>
    <cfRule type="expression" dxfId="846" priority="4">
      <formula>K25&lt;0</formula>
    </cfRule>
  </conditionalFormatting>
  <conditionalFormatting sqref="L25:L38">
    <cfRule type="expression" dxfId="845" priority="1">
      <formula>L25&gt;0</formula>
    </cfRule>
    <cfRule type="expression" dxfId="8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50.83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50.83</v>
      </c>
      <c r="R4" s="490">
        <v>-3.8999999999999998E-3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55.913000000000004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55.404700000000005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54.8964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54.388100000000001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53.879800000000003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53.371499999999997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52.863199999999999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52.354900000000001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51.846600000000002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51.338299999999997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50.83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50.3217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49.813399999999994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49.305099999999996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48.796799999999998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48.288499999999999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47.780199999999994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47.271900000000002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46.763600000000004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46.255299999999998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45.747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3" priority="57">
      <formula>F27&gt;0</formula>
    </cfRule>
    <cfRule type="expression" dxfId="842" priority="58">
      <formula>F27&lt;0</formula>
    </cfRule>
  </conditionalFormatting>
  <conditionalFormatting sqref="H28:H33">
    <cfRule type="expression" dxfId="841" priority="53">
      <formula>H28&gt;0</formula>
    </cfRule>
    <cfRule type="expression" dxfId="840" priority="54">
      <formula>H28&lt;0</formula>
    </cfRule>
  </conditionalFormatting>
  <conditionalFormatting sqref="F24:F26">
    <cfRule type="expression" dxfId="839" priority="39">
      <formula>F24&gt;0</formula>
    </cfRule>
    <cfRule type="expression" dxfId="838" priority="40">
      <formula>F24&lt;0</formula>
    </cfRule>
  </conditionalFormatting>
  <conditionalFormatting sqref="Q8">
    <cfRule type="expression" dxfId="837" priority="33">
      <formula>Q8&gt;0</formula>
    </cfRule>
    <cfRule type="expression" dxfId="836" priority="34">
      <formula>Q8&lt;0</formula>
    </cfRule>
  </conditionalFormatting>
  <conditionalFormatting sqref="Q7">
    <cfRule type="expression" dxfId="835" priority="35">
      <formula>Q7&gt;0</formula>
    </cfRule>
    <cfRule type="expression" dxfId="834" priority="36">
      <formula>Q7&lt;0</formula>
    </cfRule>
  </conditionalFormatting>
  <conditionalFormatting sqref="F34">
    <cfRule type="expression" dxfId="833" priority="31">
      <formula>F34&gt;0</formula>
    </cfRule>
    <cfRule type="expression" dxfId="832" priority="32">
      <formula>F34&lt;0</formula>
    </cfRule>
  </conditionalFormatting>
  <conditionalFormatting sqref="H34">
    <cfRule type="expression" dxfId="831" priority="29">
      <formula>H34&gt;0</formula>
    </cfRule>
    <cfRule type="expression" dxfId="830" priority="30">
      <formula>H34&lt;0</formula>
    </cfRule>
  </conditionalFormatting>
  <conditionalFormatting sqref="M36">
    <cfRule type="expression" dxfId="829" priority="19">
      <formula>M36&gt;0</formula>
    </cfRule>
    <cfRule type="expression" dxfId="828" priority="20">
      <formula>M36&lt;0</formula>
    </cfRule>
  </conditionalFormatting>
  <conditionalFormatting sqref="Q10">
    <cfRule type="expression" dxfId="827" priority="15">
      <formula>Q10&gt;0</formula>
    </cfRule>
    <cfRule type="expression" dxfId="826" priority="16">
      <formula>Q10&lt;0</formula>
    </cfRule>
  </conditionalFormatting>
  <conditionalFormatting sqref="F23">
    <cfRule type="expression" dxfId="825" priority="13">
      <formula>F23&gt;0</formula>
    </cfRule>
    <cfRule type="expression" dxfId="824" priority="14">
      <formula>F23&lt;0</formula>
    </cfRule>
  </conditionalFormatting>
  <conditionalFormatting sqref="I25:J25">
    <cfRule type="expression" dxfId="823" priority="9">
      <formula>I25&gt;0</formula>
    </cfRule>
    <cfRule type="expression" dxfId="822" priority="10">
      <formula>I25&lt;0</formula>
    </cfRule>
  </conditionalFormatting>
  <conditionalFormatting sqref="I26:J27">
    <cfRule type="expression" dxfId="821" priority="7">
      <formula>I26&gt;0</formula>
    </cfRule>
    <cfRule type="expression" dxfId="820" priority="8">
      <formula>I26&lt;0</formula>
    </cfRule>
  </conditionalFormatting>
  <conditionalFormatting sqref="K25:K27">
    <cfRule type="expression" dxfId="819" priority="5">
      <formula>K25&gt;0</formula>
    </cfRule>
    <cfRule type="expression" dxfId="818" priority="6">
      <formula>K25&lt;0</formula>
    </cfRule>
  </conditionalFormatting>
  <conditionalFormatting sqref="I23:J23">
    <cfRule type="expression" dxfId="817" priority="3">
      <formula>I23&gt;0</formula>
    </cfRule>
    <cfRule type="expression" dxfId="8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21.23</v>
      </c>
      <c r="R4" s="490">
        <v>6.1999999999999998E-3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16984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-681.31000000000131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-2133.5699999999997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-0.11160257292114006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2.8261893546867638E-2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23.353000000000002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23.140700000000002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22.928400000000003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22.716100000000001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22.503800000000002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22.291500000000003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22.0792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21.866900000000001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21.654600000000002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21.442299999999999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21.23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21.017700000000001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20.805399999999999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20.5931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20.380800000000001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20.168499999999998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19.956199999999999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19.7439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19.531600000000001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19.319300000000002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19.106999999999999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5" priority="40">
      <formula>F81&gt;0</formula>
    </cfRule>
    <cfRule type="expression" dxfId="814" priority="41">
      <formula>F81&lt;0</formula>
    </cfRule>
  </conditionalFormatting>
  <conditionalFormatting sqref="Q7">
    <cfRule type="expression" dxfId="813" priority="28">
      <formula>Q7&gt;0</formula>
    </cfRule>
    <cfRule type="expression" dxfId="812" priority="29">
      <formula>Q7&lt;0</formula>
    </cfRule>
  </conditionalFormatting>
  <conditionalFormatting sqref="Q8">
    <cfRule type="expression" dxfId="811" priority="26">
      <formula>Q8&gt;0</formula>
    </cfRule>
    <cfRule type="expression" dxfId="810" priority="27">
      <formula>Q8&lt;0</formula>
    </cfRule>
  </conditionalFormatting>
  <conditionalFormatting sqref="F68:F80">
    <cfRule type="expression" dxfId="809" priority="24">
      <formula>F68&gt;0</formula>
    </cfRule>
    <cfRule type="expression" dxfId="808" priority="25">
      <formula>F68&lt;0</formula>
    </cfRule>
  </conditionalFormatting>
  <conditionalFormatting sqref="H68:H80">
    <cfRule type="expression" dxfId="807" priority="22">
      <formula>H68&gt;0</formula>
    </cfRule>
    <cfRule type="expression" dxfId="806" priority="23">
      <formula>H68&lt;0</formula>
    </cfRule>
  </conditionalFormatting>
  <conditionalFormatting sqref="H84:H87">
    <cfRule type="expression" dxfId="805" priority="18">
      <formula>H84&gt;0</formula>
    </cfRule>
    <cfRule type="expression" dxfId="804" priority="19">
      <formula>H84&lt;0</formula>
    </cfRule>
  </conditionalFormatting>
  <conditionalFormatting sqref="F84:F87">
    <cfRule type="expression" dxfId="803" priority="20">
      <formula>F84&gt;0</formula>
    </cfRule>
    <cfRule type="expression" dxfId="802" priority="21">
      <formula>F84&lt;0</formula>
    </cfRule>
  </conditionalFormatting>
  <conditionalFormatting sqref="M110">
    <cfRule type="expression" dxfId="801" priority="16">
      <formula>M110&gt;0</formula>
    </cfRule>
    <cfRule type="expression" dxfId="800" priority="17">
      <formula>M110&lt;0</formula>
    </cfRule>
  </conditionalFormatting>
  <conditionalFormatting sqref="F23:F24 F31:F60">
    <cfRule type="expression" dxfId="799" priority="14">
      <formula>F23&gt;0</formula>
    </cfRule>
    <cfRule type="expression" dxfId="798" priority="15">
      <formula>F23&lt;0</formula>
    </cfRule>
  </conditionalFormatting>
  <conditionalFormatting sqref="H23:H24 H31:H60">
    <cfRule type="expression" dxfId="797" priority="12">
      <formula>H23&gt;0</formula>
    </cfRule>
    <cfRule type="expression" dxfId="796" priority="13">
      <formula>H23&lt;0</formula>
    </cfRule>
  </conditionalFormatting>
  <conditionalFormatting sqref="Q10">
    <cfRule type="expression" dxfId="795" priority="10">
      <formula>Q10&gt;0</formula>
    </cfRule>
    <cfRule type="expression" dxfId="794" priority="11">
      <formula>Q10&lt;0</formula>
    </cfRule>
  </conditionalFormatting>
  <conditionalFormatting sqref="F25:F30">
    <cfRule type="expression" dxfId="793" priority="8">
      <formula>F25&gt;0</formula>
    </cfRule>
    <cfRule type="expression" dxfId="792" priority="9">
      <formula>F25&lt;0</formula>
    </cfRule>
  </conditionalFormatting>
  <conditionalFormatting sqref="H25:H30">
    <cfRule type="expression" dxfId="791" priority="6">
      <formula>H25&gt;0</formula>
    </cfRule>
    <cfRule type="expression" dxfId="790" priority="7">
      <formula>H25&lt;0</formula>
    </cfRule>
  </conditionalFormatting>
  <conditionalFormatting sqref="K28:K35">
    <cfRule type="expression" dxfId="789" priority="4">
      <formula>K28&gt;0</formula>
    </cfRule>
    <cfRule type="expression" dxfId="788" priority="5">
      <formula>K28&lt;0</formula>
    </cfRule>
  </conditionalFormatting>
  <conditionalFormatting sqref="K36:K60">
    <cfRule type="expression" dxfId="787" priority="2">
      <formula>K36&gt;0</formula>
    </cfRule>
    <cfRule type="expression" dxfId="78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58.79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58.79</v>
      </c>
      <c r="R4" s="490">
        <v>-1.4E-3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64.669000000000011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64.081100000000006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63.493200000000002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62.905300000000004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62.317399999999999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61.729500000000002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61.141600000000004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60.553699999999999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59.965800000000002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59.377899999999997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58.79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58.202100000000002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57.614199999999997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57.026299999999999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56.438399999999994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55.850499999999997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55.262599999999999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54.674700000000001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54.086800000000004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53.498899999999999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52.911000000000001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4" priority="9">
      <formula>F39&gt;0</formula>
    </cfRule>
    <cfRule type="expression" dxfId="773" priority="10">
      <formula>F39&lt;0</formula>
    </cfRule>
  </conditionalFormatting>
  <conditionalFormatting sqref="F25:F38">
    <cfRule type="expression" dxfId="772" priority="7">
      <formula>F25&gt;0</formula>
    </cfRule>
    <cfRule type="expression" dxfId="771" priority="8">
      <formula>F25&lt;0</formula>
    </cfRule>
  </conditionalFormatting>
  <conditionalFormatting sqref="H25:H38">
    <cfRule type="expression" dxfId="770" priority="5">
      <formula>H25&gt;0</formula>
    </cfRule>
    <cfRule type="expression" dxfId="769" priority="6">
      <formula>H25&lt;0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conditionalFormatting sqref="Q8">
    <cfRule type="expression" dxfId="766" priority="1">
      <formula>Q8&gt;0</formula>
    </cfRule>
    <cfRule type="expression" dxfId="76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80.510000000000005</v>
      </c>
      <c r="R4" s="512">
        <v>-2E-3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4025.5000000000005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-7.9999999999995453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-7.9999999999995453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-1.9833891161521126E-3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88.561000000000007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87.755900000000011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86.950800000000015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86.145700000000005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85.340600000000009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84.535500000000013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83.730400000000003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82.925300000000007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82.120200000000011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81.315100000000001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80.510000000000005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79.704900000000009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78.899799999999999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78.094700000000003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77.289600000000007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76.484499999999997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75.679400000000001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74.874300000000005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74.069200000000009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73.264100000000013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72.459000000000003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4" priority="21">
      <formula>F47&gt;0</formula>
    </cfRule>
    <cfRule type="expression" dxfId="763" priority="22">
      <formula>F47&lt;0</formula>
    </cfRule>
  </conditionalFormatting>
  <conditionalFormatting sqref="Q7">
    <cfRule type="expression" dxfId="762" priority="19">
      <formula>Q7&gt;0</formula>
    </cfRule>
    <cfRule type="expression" dxfId="761" priority="20">
      <formula>Q7&lt;0</formula>
    </cfRule>
  </conditionalFormatting>
  <conditionalFormatting sqref="Q8">
    <cfRule type="expression" dxfId="760" priority="17">
      <formula>Q8&gt;0</formula>
    </cfRule>
    <cfRule type="expression" dxfId="759" priority="18">
      <formula>Q8&lt;0</formula>
    </cfRule>
  </conditionalFormatting>
  <conditionalFormatting sqref="F25:F46">
    <cfRule type="expression" dxfId="758" priority="15">
      <formula>F25&gt;0</formula>
    </cfRule>
    <cfRule type="expression" dxfId="757" priority="16">
      <formula>F25&lt;0</formula>
    </cfRule>
  </conditionalFormatting>
  <conditionalFormatting sqref="H25:H46">
    <cfRule type="expression" dxfId="756" priority="13">
      <formula>H25&gt;0</formula>
    </cfRule>
    <cfRule type="expression" dxfId="755" priority="14">
      <formula>H25&lt;0</formula>
    </cfRule>
  </conditionalFormatting>
  <conditionalFormatting sqref="F89:F110">
    <cfRule type="expression" dxfId="754" priority="11">
      <formula>F89&gt;0</formula>
    </cfRule>
    <cfRule type="expression" dxfId="753" priority="12">
      <formula>F89&lt;0</formula>
    </cfRule>
  </conditionalFormatting>
  <conditionalFormatting sqref="H89:H110">
    <cfRule type="expression" dxfId="752" priority="9">
      <formula>H89&gt;0</formula>
    </cfRule>
    <cfRule type="expression" dxfId="751" priority="10">
      <formula>H89&lt;0</formula>
    </cfRule>
  </conditionalFormatting>
  <conditionalFormatting sqref="Q10">
    <cfRule type="expression" dxfId="750" priority="7">
      <formula>Q10&gt;0</formula>
    </cfRule>
    <cfRule type="expression" dxfId="749" priority="8">
      <formula>Q10&lt;0</formula>
    </cfRule>
  </conditionalFormatting>
  <conditionalFormatting sqref="J25:J38">
    <cfRule type="expression" dxfId="748" priority="5">
      <formula>J25&gt;0</formula>
    </cfRule>
    <cfRule type="expression" dxfId="747" priority="6">
      <formula>J25&lt;0</formula>
    </cfRule>
  </conditionalFormatting>
  <conditionalFormatting sqref="K25:K38">
    <cfRule type="expression" dxfId="746" priority="3">
      <formula>K25&gt;0</formula>
    </cfRule>
    <cfRule type="expression" dxfId="745" priority="4">
      <formula>K25&lt;0</formula>
    </cfRule>
  </conditionalFormatting>
  <conditionalFormatting sqref="L25:L38">
    <cfRule type="expression" dxfId="744" priority="1">
      <formula>L25&gt;0</formula>
    </cfRule>
    <cfRule type="expression" dxfId="74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40.58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40.58</v>
      </c>
      <c r="R4" s="490">
        <v>-2.4799999999999999E-2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44.638000000000005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44.232199999999999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43.8264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43.4206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43.014800000000001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42.609000000000002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42.203200000000002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41.797399999999996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41.391599999999997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40.985799999999998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40.58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40.174199999999999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39.7684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39.3626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38.956799999999994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38.550999999999995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38.145199999999996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37.739400000000003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37.333599999999997</v>
      </c>
    </row>
    <row r="44" spans="1:32" x14ac:dyDescent="0.25">
      <c r="N44" s="4"/>
      <c r="O44" s="81">
        <v>0.91</v>
      </c>
      <c r="P44" s="81">
        <f t="shared" si="0"/>
        <v>36.927799999999998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36.521999999999998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2" priority="137">
      <formula>F30&gt;0</formula>
    </cfRule>
    <cfRule type="expression" dxfId="741" priority="138">
      <formula>F30&lt;0</formula>
    </cfRule>
  </conditionalFormatting>
  <conditionalFormatting sqref="H47:H58">
    <cfRule type="expression" dxfId="740" priority="129">
      <formula>H47&gt;0</formula>
    </cfRule>
    <cfRule type="expression" dxfId="739" priority="130">
      <formula>H47&lt;0</formula>
    </cfRule>
  </conditionalFormatting>
  <conditionalFormatting sqref="H59">
    <cfRule type="expression" dxfId="738" priority="119">
      <formula>H59&gt;0</formula>
    </cfRule>
    <cfRule type="expression" dxfId="737" priority="120">
      <formula>H59&lt;0</formula>
    </cfRule>
  </conditionalFormatting>
  <conditionalFormatting sqref="H60">
    <cfRule type="expression" dxfId="736" priority="115">
      <formula>H60&gt;0</formula>
    </cfRule>
    <cfRule type="expression" dxfId="735" priority="116">
      <formula>H60&lt;0</formula>
    </cfRule>
  </conditionalFormatting>
  <conditionalFormatting sqref="H61:H66">
    <cfRule type="expression" dxfId="734" priority="111">
      <formula>H61&gt;0</formula>
    </cfRule>
    <cfRule type="expression" dxfId="733" priority="112">
      <formula>H61&lt;0</formula>
    </cfRule>
  </conditionalFormatting>
  <conditionalFormatting sqref="Q8">
    <cfRule type="expression" dxfId="732" priority="95">
      <formula>Q8&gt;0</formula>
    </cfRule>
    <cfRule type="expression" dxfId="731" priority="96">
      <formula>Q8&lt;0</formula>
    </cfRule>
  </conditionalFormatting>
  <conditionalFormatting sqref="Q7">
    <cfRule type="expression" dxfId="730" priority="97">
      <formula>Q7&gt;0</formula>
    </cfRule>
    <cfRule type="expression" dxfId="729" priority="98">
      <formula>Q7&lt;0</formula>
    </cfRule>
  </conditionalFormatting>
  <conditionalFormatting sqref="F178 H178">
    <cfRule type="expression" dxfId="728" priority="93">
      <formula>F178&gt;0</formula>
    </cfRule>
    <cfRule type="expression" dxfId="727" priority="94">
      <formula>F178&lt;0</formula>
    </cfRule>
  </conditionalFormatting>
  <conditionalFormatting sqref="Q10">
    <cfRule type="expression" dxfId="726" priority="87">
      <formula>Q10&gt;0</formula>
    </cfRule>
    <cfRule type="expression" dxfId="725" priority="88">
      <formula>Q10&lt;0</formula>
    </cfRule>
  </conditionalFormatting>
  <conditionalFormatting sqref="Q9">
    <cfRule type="expression" dxfId="724" priority="81">
      <formula>Q9&gt;0</formula>
    </cfRule>
    <cfRule type="expression" dxfId="723" priority="82">
      <formula>Q9&lt;0</formula>
    </cfRule>
  </conditionalFormatting>
  <conditionalFormatting sqref="F201:F248">
    <cfRule type="expression" dxfId="722" priority="41">
      <formula>F201&gt;0</formula>
    </cfRule>
    <cfRule type="expression" dxfId="721" priority="42">
      <formula>F201&lt;0</formula>
    </cfRule>
  </conditionalFormatting>
  <conditionalFormatting sqref="H201:H248">
    <cfRule type="expression" dxfId="720" priority="39">
      <formula>H201&gt;0</formula>
    </cfRule>
    <cfRule type="expression" dxfId="719" priority="40">
      <formula>H201&lt;0</formula>
    </cfRule>
  </conditionalFormatting>
  <conditionalFormatting sqref="J208">
    <cfRule type="expression" dxfId="718" priority="37">
      <formula>J208&gt;0</formula>
    </cfRule>
    <cfRule type="expression" dxfId="717" priority="38">
      <formula>J208&lt;0</formula>
    </cfRule>
  </conditionalFormatting>
  <conditionalFormatting sqref="J214:J215">
    <cfRule type="expression" dxfId="716" priority="35">
      <formula>J214&gt;0</formula>
    </cfRule>
    <cfRule type="expression" dxfId="715" priority="36">
      <formula>J214&lt;0</formula>
    </cfRule>
  </conditionalFormatting>
  <conditionalFormatting sqref="J216">
    <cfRule type="expression" dxfId="714" priority="33">
      <formula>J216&gt;0</formula>
    </cfRule>
    <cfRule type="expression" dxfId="713" priority="34">
      <formula>J216&lt;0</formula>
    </cfRule>
  </conditionalFormatting>
  <conditionalFormatting sqref="J217:J219 J221:J224">
    <cfRule type="expression" dxfId="712" priority="31">
      <formula>J217&gt;0</formula>
    </cfRule>
    <cfRule type="expression" dxfId="711" priority="32">
      <formula>J217&lt;0</formula>
    </cfRule>
  </conditionalFormatting>
  <conditionalFormatting sqref="K208">
    <cfRule type="expression" dxfId="710" priority="29">
      <formula>K208&gt;0</formula>
    </cfRule>
    <cfRule type="expression" dxfId="709" priority="30">
      <formula>K208&lt;0</formula>
    </cfRule>
  </conditionalFormatting>
  <conditionalFormatting sqref="K214:K215">
    <cfRule type="expression" dxfId="708" priority="27">
      <formula>K214&gt;0</formula>
    </cfRule>
    <cfRule type="expression" dxfId="707" priority="28">
      <formula>K214&lt;0</formula>
    </cfRule>
  </conditionalFormatting>
  <conditionalFormatting sqref="K216">
    <cfRule type="expression" dxfId="706" priority="25">
      <formula>K216&gt;0</formula>
    </cfRule>
    <cfRule type="expression" dxfId="705" priority="26">
      <formula>K216&lt;0</formula>
    </cfRule>
  </conditionalFormatting>
  <conditionalFormatting sqref="K217:K224">
    <cfRule type="expression" dxfId="704" priority="23">
      <formula>K217&gt;0</formula>
    </cfRule>
    <cfRule type="expression" dxfId="703" priority="24">
      <formula>K217&lt;0</formula>
    </cfRule>
  </conditionalFormatting>
  <conditionalFormatting sqref="L208">
    <cfRule type="expression" dxfId="702" priority="21">
      <formula>L208&gt;0</formula>
    </cfRule>
    <cfRule type="expression" dxfId="701" priority="22">
      <formula>L208&lt;0</formula>
    </cfRule>
  </conditionalFormatting>
  <conditionalFormatting sqref="L214:L215">
    <cfRule type="expression" dxfId="700" priority="19">
      <formula>L214&gt;0</formula>
    </cfRule>
    <cfRule type="expression" dxfId="699" priority="20">
      <formula>L214&lt;0</formula>
    </cfRule>
  </conditionalFormatting>
  <conditionalFormatting sqref="L216">
    <cfRule type="expression" dxfId="698" priority="17">
      <formula>L216&gt;0</formula>
    </cfRule>
    <cfRule type="expression" dxfId="697" priority="18">
      <formula>L216&lt;0</formula>
    </cfRule>
  </conditionalFormatting>
  <conditionalFormatting sqref="L217:L224">
    <cfRule type="expression" dxfId="696" priority="15">
      <formula>L217&gt;0</formula>
    </cfRule>
    <cfRule type="expression" dxfId="695" priority="16">
      <formula>L217&lt;0</formula>
    </cfRule>
  </conditionalFormatting>
  <conditionalFormatting sqref="K225">
    <cfRule type="expression" dxfId="694" priority="13">
      <formula>K225&gt;0</formula>
    </cfRule>
    <cfRule type="expression" dxfId="693" priority="14">
      <formula>K225&lt;0</formula>
    </cfRule>
  </conditionalFormatting>
  <conditionalFormatting sqref="L225:L232">
    <cfRule type="expression" dxfId="692" priority="11">
      <formula>L225&gt;0</formula>
    </cfRule>
    <cfRule type="expression" dxfId="691" priority="12">
      <formula>L225&lt;0</formula>
    </cfRule>
  </conditionalFormatting>
  <conditionalFormatting sqref="K226">
    <cfRule type="expression" dxfId="690" priority="9">
      <formula>K226&gt;0</formula>
    </cfRule>
    <cfRule type="expression" dxfId="689" priority="10">
      <formula>K226&lt;0</formula>
    </cfRule>
  </conditionalFormatting>
  <conditionalFormatting sqref="K227">
    <cfRule type="expression" dxfId="688" priority="7">
      <formula>K227&gt;0</formula>
    </cfRule>
    <cfRule type="expression" dxfId="687" priority="8">
      <formula>K227&lt;0</formula>
    </cfRule>
  </conditionalFormatting>
  <conditionalFormatting sqref="K228:K248">
    <cfRule type="expression" dxfId="686" priority="5">
      <formula>K228&gt;0</formula>
    </cfRule>
    <cfRule type="expression" dxfId="685" priority="6">
      <formula>K228&lt;0</formula>
    </cfRule>
  </conditionalFormatting>
  <conditionalFormatting sqref="L233:L237">
    <cfRule type="expression" dxfId="684" priority="3">
      <formula>L233&gt;0</formula>
    </cfRule>
    <cfRule type="expression" dxfId="683" priority="4">
      <formula>L233&lt;0</formula>
    </cfRule>
  </conditionalFormatting>
  <conditionalFormatting sqref="L238:L243">
    <cfRule type="expression" dxfId="682" priority="1">
      <formula>L238&gt;0</formula>
    </cfRule>
    <cfRule type="expression" dxfId="68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57.23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57.23</v>
      </c>
      <c r="R4" s="507">
        <v>-2.8E-3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62.953000000000003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62.380700000000004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61.808399999999999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61.2361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60.663800000000002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60.091499999999996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59.519199999999998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58.946899999999999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58.374600000000001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57.802299999999995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57.23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56.657699999999998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56.085399999999993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55.513099999999994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54.940799999999996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54.368499999999997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53.796199999999992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53.2239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52.651600000000002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52.079299999999996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51.506999999999998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0" priority="11">
      <formula>F27&gt;0</formula>
    </cfRule>
    <cfRule type="expression" dxfId="679" priority="12">
      <formula>F27&lt;0</formula>
    </cfRule>
  </conditionalFormatting>
  <conditionalFormatting sqref="H27:H29">
    <cfRule type="expression" dxfId="678" priority="9">
      <formula>H27&gt;0</formula>
    </cfRule>
    <cfRule type="expression" dxfId="677" priority="10">
      <formula>H27&lt;0</formula>
    </cfRule>
  </conditionalFormatting>
  <conditionalFormatting sqref="F23:F26">
    <cfRule type="expression" dxfId="676" priority="7">
      <formula>F23&gt;0</formula>
    </cfRule>
    <cfRule type="expression" dxfId="675" priority="8">
      <formula>F23&lt;0</formula>
    </cfRule>
  </conditionalFormatting>
  <conditionalFormatting sqref="H23:H26">
    <cfRule type="expression" dxfId="674" priority="5">
      <formula>H23&gt;0</formula>
    </cfRule>
    <cfRule type="expression" dxfId="673" priority="6">
      <formula>H23&lt;0</formula>
    </cfRule>
  </conditionalFormatting>
  <conditionalFormatting sqref="Q8">
    <cfRule type="expression" dxfId="672" priority="1">
      <formula>Q8&gt;0</formula>
    </cfRule>
    <cfRule type="expression" dxfId="671" priority="2">
      <formula>Q8&lt;0</formula>
    </cfRule>
  </conditionalFormatting>
  <conditionalFormatting sqref="Q7">
    <cfRule type="expression" dxfId="670" priority="3">
      <formula>Q7&gt;0</formula>
    </cfRule>
    <cfRule type="expression" dxfId="66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39.19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39.19</v>
      </c>
      <c r="R4" s="507">
        <v>-2.8E-3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43.109000000000002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42.717100000000002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42.325200000000002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41.933300000000003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41.541400000000003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41.149499999999996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40.757599999999996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40.365699999999997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39.973799999999997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39.581899999999997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39.19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38.798099999999998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38.406199999999998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38.014299999999999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37.622399999999999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37.230499999999999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36.838599999999992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36.4467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36.0548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35.6629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35.271000000000001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8" priority="7">
      <formula>F21&gt;0</formula>
    </cfRule>
    <cfRule type="expression" dxfId="667" priority="8">
      <formula>F21&lt;0</formula>
    </cfRule>
  </conditionalFormatting>
  <conditionalFormatting sqref="F22">
    <cfRule type="expression" dxfId="666" priority="5">
      <formula>F22&gt;0</formula>
    </cfRule>
    <cfRule type="expression" dxfId="665" priority="6">
      <formula>F22&lt;0</formula>
    </cfRule>
  </conditionalFormatting>
  <conditionalFormatting sqref="Q8">
    <cfRule type="expression" dxfId="664" priority="1">
      <formula>Q8&gt;0</formula>
    </cfRule>
    <cfRule type="expression" dxfId="663" priority="2">
      <formula>Q8&lt;0</formula>
    </cfRule>
  </conditionalFormatting>
  <conditionalFormatting sqref="Q7">
    <cfRule type="expression" dxfId="662" priority="3">
      <formula>Q7&gt;0</formula>
    </cfRule>
    <cfRule type="expression" dxfId="66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44.2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44.2</v>
      </c>
      <c r="R4" s="490">
        <v>-2.8999999999999998E-3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48.620000000000005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48.178000000000004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47.736000000000004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47.294000000000004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46.852000000000004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46.410000000000004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45.968000000000004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45.526000000000003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45.084000000000003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44.642000000000003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44.2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43.758000000000003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43.316000000000003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42.874000000000002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42.432000000000002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41.99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41.548000000000002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41.106000000000002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40.664000000000001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40.222000000000001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39.78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0" priority="17">
      <formula>F38&gt;0</formula>
    </cfRule>
    <cfRule type="expression" dxfId="659" priority="18">
      <formula>F38&lt;0</formula>
    </cfRule>
  </conditionalFormatting>
  <conditionalFormatting sqref="H38:H72">
    <cfRule type="expression" dxfId="658" priority="9">
      <formula>H38&gt;0</formula>
    </cfRule>
    <cfRule type="expression" dxfId="657" priority="10">
      <formula>H38&lt;0</formula>
    </cfRule>
  </conditionalFormatting>
  <conditionalFormatting sqref="F21:F37">
    <cfRule type="expression" dxfId="656" priority="7">
      <formula>F21&gt;0</formula>
    </cfRule>
    <cfRule type="expression" dxfId="655" priority="8">
      <formula>F21&lt;0</formula>
    </cfRule>
  </conditionalFormatting>
  <conditionalFormatting sqref="H21:H37">
    <cfRule type="expression" dxfId="654" priority="5">
      <formula>H21&gt;0</formula>
    </cfRule>
    <cfRule type="expression" dxfId="653" priority="6">
      <formula>H21&lt;0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113.69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113.69</v>
      </c>
      <c r="R4" s="507">
        <v>5.7000000000000002E-3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125.05900000000001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123.9221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122.7852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121.64830000000001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120.51140000000001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119.3745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118.2376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117.1007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115.96380000000001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114.82689999999999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113.69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112.5531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111.41619999999999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110.27929999999999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109.14239999999999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108.0055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106.86859999999999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105.7317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104.59480000000001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103.4579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102.321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8" priority="11">
      <formula>F24&gt;0</formula>
    </cfRule>
    <cfRule type="expression" dxfId="647" priority="12">
      <formula>F24&lt;0</formula>
    </cfRule>
  </conditionalFormatting>
  <conditionalFormatting sqref="H27:H30">
    <cfRule type="expression" dxfId="646" priority="9">
      <formula>H27&gt;0</formula>
    </cfRule>
    <cfRule type="expression" dxfId="645" priority="10">
      <formula>H27&lt;0</formula>
    </cfRule>
  </conditionalFormatting>
  <conditionalFormatting sqref="F25">
    <cfRule type="expression" dxfId="644" priority="7">
      <formula>F25&gt;0</formula>
    </cfRule>
    <cfRule type="expression" dxfId="643" priority="8">
      <formula>F25&lt;0</formula>
    </cfRule>
  </conditionalFormatting>
  <conditionalFormatting sqref="H24:H26">
    <cfRule type="expression" dxfId="642" priority="5">
      <formula>H24&gt;0</formula>
    </cfRule>
    <cfRule type="expression" dxfId="641" priority="6">
      <formula>H24&lt;0</formula>
    </cfRule>
  </conditionalFormatting>
  <conditionalFormatting sqref="Q7">
    <cfRule type="expression" dxfId="640" priority="3">
      <formula>Q7&gt;0</formula>
    </cfRule>
    <cfRule type="expression" dxfId="639" priority="4">
      <formula>Q7&lt;0</formula>
    </cfRule>
  </conditionalFormatting>
  <conditionalFormatting sqref="Q8">
    <cfRule type="expression" dxfId="638" priority="1">
      <formula>Q8&gt;0</formula>
    </cfRule>
    <cfRule type="expression" dxfId="63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58.86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58.86</v>
      </c>
      <c r="R4" s="508">
        <v>1E-3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64.746000000000009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64.15740000000001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63.568800000000003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62.980200000000004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62.391600000000004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61.803000000000004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61.214400000000005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60.625799999999998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60.037199999999999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59.448599999999999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58.86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58.2714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57.6828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57.094200000000001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56.505599999999994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55.916999999999994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55.328399999999995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54.739800000000002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54.151200000000003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53.562600000000003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52.974000000000004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6" priority="17">
      <formula>F28&gt;0</formula>
    </cfRule>
    <cfRule type="expression" dxfId="635" priority="18">
      <formula>F28&lt;0</formula>
    </cfRule>
  </conditionalFormatting>
  <conditionalFormatting sqref="F28 F33:F35">
    <cfRule type="expression" dxfId="634" priority="19">
      <formula>F28&gt;0</formula>
    </cfRule>
    <cfRule type="expression" dxfId="633" priority="20">
      <formula>F28&lt;0</formula>
    </cfRule>
  </conditionalFormatting>
  <conditionalFormatting sqref="H28 H33:H35">
    <cfRule type="expression" dxfId="632" priority="15">
      <formula>H28&gt;0</formula>
    </cfRule>
    <cfRule type="expression" dxfId="631" priority="16">
      <formula>H28&lt;0</formula>
    </cfRule>
  </conditionalFormatting>
  <conditionalFormatting sqref="F21:F27">
    <cfRule type="expression" dxfId="630" priority="13">
      <formula>F21&gt;0</formula>
    </cfRule>
    <cfRule type="expression" dxfId="629" priority="14">
      <formula>F21&lt;0</formula>
    </cfRule>
  </conditionalFormatting>
  <conditionalFormatting sqref="H21:H27">
    <cfRule type="expression" dxfId="628" priority="11">
      <formula>H21&gt;0</formula>
    </cfRule>
    <cfRule type="expression" dxfId="627" priority="12">
      <formula>H21&lt;0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Q7">
    <cfRule type="expression" dxfId="624" priority="9">
      <formula>Q7&gt;0</formula>
    </cfRule>
    <cfRule type="expression" dxfId="623" priority="10">
      <formula>Q7&lt;0</formula>
    </cfRule>
  </conditionalFormatting>
  <conditionalFormatting sqref="F29:F32">
    <cfRule type="expression" dxfId="622" priority="5">
      <formula>F29&gt;0</formula>
    </cfRule>
    <cfRule type="expression" dxfId="621" priority="6">
      <formula>F29&lt;0</formula>
    </cfRule>
  </conditionalFormatting>
  <conditionalFormatting sqref="H29:H32">
    <cfRule type="expression" dxfId="620" priority="3">
      <formula>H29&gt;0</formula>
    </cfRule>
    <cfRule type="expression" dxfId="619" priority="4">
      <formula>H29&lt;0</formula>
    </cfRule>
  </conditionalFormatting>
  <conditionalFormatting sqref="M37">
    <cfRule type="expression" dxfId="618" priority="1">
      <formula>M37&gt;0</formula>
    </cfRule>
    <cfRule type="expression" dxfId="61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254.64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254.64</v>
      </c>
      <c r="R4" s="490">
        <v>-1.5E-3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280.10399999999998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277.55759999999998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275.01120000000003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272.46480000000003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269.91840000000002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267.37200000000001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264.82560000000001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262.2792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259.7328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257.18639999999999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254.64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252.09359999999998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249.54719999999998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247.00079999999997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244.45439999999996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241.90799999999999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239.36159999999998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236.8152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234.2688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231.72239999999999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229.17599999999999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6" priority="19">
      <formula>F25&gt;0</formula>
    </cfRule>
    <cfRule type="expression" dxfId="61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4" priority="11">
      <formula>F28&gt;0</formula>
    </cfRule>
    <cfRule type="expression" dxfId="613" priority="12">
      <formula>F28&lt;0</formula>
    </cfRule>
  </conditionalFormatting>
  <conditionalFormatting sqref="F28:F35">
    <cfRule type="expression" dxfId="612" priority="13">
      <formula>F28&gt;0</formula>
    </cfRule>
    <cfRule type="expression" dxfId="611" priority="14">
      <formula>F28&lt;0</formula>
    </cfRule>
  </conditionalFormatting>
  <conditionalFormatting sqref="H25:H35">
    <cfRule type="expression" dxfId="610" priority="9">
      <formula>H25&gt;0</formula>
    </cfRule>
    <cfRule type="expression" dxfId="609" priority="10">
      <formula>H25&lt;0</formula>
    </cfRule>
  </conditionalFormatting>
  <conditionalFormatting sqref="F21:F24">
    <cfRule type="expression" dxfId="608" priority="7">
      <formula>F21&gt;0</formula>
    </cfRule>
    <cfRule type="expression" dxfId="607" priority="8">
      <formula>F21&lt;0</formula>
    </cfRule>
  </conditionalFormatting>
  <conditionalFormatting sqref="H21:H24">
    <cfRule type="expression" dxfId="606" priority="5">
      <formula>H21&gt;0</formula>
    </cfRule>
    <cfRule type="expression" dxfId="605" priority="6">
      <formula>H21&lt;0</formula>
    </cfRule>
  </conditionalFormatting>
  <conditionalFormatting sqref="Q8">
    <cfRule type="expression" dxfId="604" priority="1">
      <formula>Q8&gt;0</formula>
    </cfRule>
    <cfRule type="expression" dxfId="603" priority="2">
      <formula>Q8&lt;0</formula>
    </cfRule>
  </conditionalFormatting>
  <conditionalFormatting sqref="Q7">
    <cfRule type="expression" dxfId="602" priority="3">
      <formula>Q7&gt;0</formula>
    </cfRule>
    <cfRule type="expression" dxfId="60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105.04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105.04</v>
      </c>
      <c r="R4" s="490">
        <v>-4.1000000000000003E-3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115.54400000000001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114.49360000000001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113.44320000000002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112.39280000000001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111.34240000000001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110.29200000000002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109.24160000000001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108.19120000000001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107.14080000000001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106.0904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105.04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103.98960000000001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102.9392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101.8888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100.83840000000001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99.787999999999997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98.7376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97.687200000000004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96.636800000000008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95.586400000000012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94.536000000000001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0" priority="29">
      <formula>F40&gt;0</formula>
    </cfRule>
    <cfRule type="expression" dxfId="599" priority="30">
      <formula>F40&lt;0</formula>
    </cfRule>
  </conditionalFormatting>
  <conditionalFormatting sqref="F40:F45">
    <cfRule type="expression" dxfId="598" priority="31">
      <formula>F40&gt;0</formula>
    </cfRule>
    <cfRule type="expression" dxfId="597" priority="32">
      <formula>F40&lt;0</formula>
    </cfRule>
  </conditionalFormatting>
  <conditionalFormatting sqref="H40:H45">
    <cfRule type="expression" dxfId="596" priority="27">
      <formula>H40&gt;0</formula>
    </cfRule>
    <cfRule type="expression" dxfId="595" priority="28">
      <formula>H40&lt;0</formula>
    </cfRule>
  </conditionalFormatting>
  <conditionalFormatting sqref="F23:F39">
    <cfRule type="expression" dxfId="594" priority="13">
      <formula>F23&gt;0</formula>
    </cfRule>
    <cfRule type="expression" dxfId="593" priority="14">
      <formula>F23&lt;0</formula>
    </cfRule>
  </conditionalFormatting>
  <conditionalFormatting sqref="H23:H39">
    <cfRule type="expression" dxfId="592" priority="11">
      <formula>H23&gt;0</formula>
    </cfRule>
    <cfRule type="expression" dxfId="591" priority="12">
      <formula>H23&lt;0</formula>
    </cfRule>
  </conditionalFormatting>
  <conditionalFormatting sqref="Q7">
    <cfRule type="expression" dxfId="590" priority="9">
      <formula>Q7&gt;0</formula>
    </cfRule>
    <cfRule type="expression" dxfId="589" priority="10">
      <formula>Q7&lt;0</formula>
    </cfRule>
  </conditionalFormatting>
  <conditionalFormatting sqref="Q8">
    <cfRule type="expression" dxfId="588" priority="7">
      <formula>Q8&gt;0</formula>
    </cfRule>
    <cfRule type="expression" dxfId="587" priority="8">
      <formula>Q8&lt;0</formula>
    </cfRule>
  </conditionalFormatting>
  <conditionalFormatting sqref="Q10">
    <cfRule type="expression" dxfId="586" priority="1">
      <formula>Q10&gt;0</formula>
    </cfRule>
    <cfRule type="expression" dxfId="5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80.88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80.88</v>
      </c>
      <c r="R4" s="490">
        <v>-2.0999999999999999E-3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88.968000000000004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88.159199999999998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87.350400000000008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86.541600000000003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85.732799999999997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84.923999999999992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84.115200000000002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83.306399999999996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82.497599999999991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81.688800000000001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80.88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80.07119999999999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79.2624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78.453599999999994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77.644799999999989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76.835999999999999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76.027199999999993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75.218400000000003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74.409599999999998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73.600799999999992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72.792000000000002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4" priority="39">
      <formula>Q12&gt;0</formula>
    </cfRule>
    <cfRule type="expression" dxfId="5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2" priority="33">
      <formula>F25&gt;0</formula>
    </cfRule>
    <cfRule type="expression" dxfId="581" priority="34">
      <formula>F25&lt;0</formula>
    </cfRule>
  </conditionalFormatting>
  <conditionalFormatting sqref="F30">
    <cfRule type="expression" dxfId="580" priority="31">
      <formula>F30&gt;0</formula>
    </cfRule>
    <cfRule type="expression" dxfId="579" priority="32">
      <formula>F30&lt;0</formula>
    </cfRule>
  </conditionalFormatting>
  <conditionalFormatting sqref="F31">
    <cfRule type="expression" dxfId="578" priority="29">
      <formula>F31&gt;0</formula>
    </cfRule>
    <cfRule type="expression" dxfId="577" priority="30">
      <formula>F31&lt;0</formula>
    </cfRule>
  </conditionalFormatting>
  <conditionalFormatting sqref="F32:F34">
    <cfRule type="expression" dxfId="576" priority="27">
      <formula>F32&gt;0</formula>
    </cfRule>
    <cfRule type="expression" dxfId="575" priority="28">
      <formula>F32&lt;0</formula>
    </cfRule>
  </conditionalFormatting>
  <conditionalFormatting sqref="H25:H29">
    <cfRule type="expression" dxfId="574" priority="25">
      <formula>H25&gt;0</formula>
    </cfRule>
    <cfRule type="expression" dxfId="573" priority="26">
      <formula>H25&lt;0</formula>
    </cfRule>
  </conditionalFormatting>
  <conditionalFormatting sqref="H30">
    <cfRule type="expression" dxfId="572" priority="23">
      <formula>H30&gt;0</formula>
    </cfRule>
    <cfRule type="expression" dxfId="571" priority="24">
      <formula>H30&lt;0</formula>
    </cfRule>
  </conditionalFormatting>
  <conditionalFormatting sqref="H31">
    <cfRule type="expression" dxfId="570" priority="21">
      <formula>H31&gt;0</formula>
    </cfRule>
    <cfRule type="expression" dxfId="569" priority="22">
      <formula>H31&lt;0</formula>
    </cfRule>
  </conditionalFormatting>
  <conditionalFormatting sqref="H32:H34">
    <cfRule type="expression" dxfId="568" priority="19">
      <formula>H32&gt;0</formula>
    </cfRule>
    <cfRule type="expression" dxfId="567" priority="20">
      <formula>H32&lt;0</formula>
    </cfRule>
  </conditionalFormatting>
  <conditionalFormatting sqref="F35">
    <cfRule type="expression" dxfId="566" priority="17">
      <formula>F35&gt;0</formula>
    </cfRule>
    <cfRule type="expression" dxfId="565" priority="18">
      <formula>F35&lt;0</formula>
    </cfRule>
  </conditionalFormatting>
  <conditionalFormatting sqref="H35">
    <cfRule type="expression" dxfId="564" priority="15">
      <formula>H35&gt;0</formula>
    </cfRule>
    <cfRule type="expression" dxfId="563" priority="16">
      <formula>H35&lt;0</formula>
    </cfRule>
  </conditionalFormatting>
  <conditionalFormatting sqref="F36">
    <cfRule type="expression" dxfId="562" priority="13">
      <formula>F36&gt;0</formula>
    </cfRule>
    <cfRule type="expression" dxfId="561" priority="14">
      <formula>F36&lt;0</formula>
    </cfRule>
  </conditionalFormatting>
  <conditionalFormatting sqref="H36">
    <cfRule type="expression" dxfId="560" priority="11">
      <formula>H36&gt;0</formula>
    </cfRule>
    <cfRule type="expression" dxfId="559" priority="12">
      <formula>H36&lt;0</formula>
    </cfRule>
  </conditionalFormatting>
  <conditionalFormatting sqref="H23:H24">
    <cfRule type="expression" dxfId="558" priority="5">
      <formula>H23&gt;0</formula>
    </cfRule>
    <cfRule type="expression" dxfId="557" priority="6">
      <formula>H23&lt;0</formula>
    </cfRule>
  </conditionalFormatting>
  <conditionalFormatting sqref="F23:F24">
    <cfRule type="expression" dxfId="556" priority="7">
      <formula>F23&gt;0</formula>
    </cfRule>
    <cfRule type="expression" dxfId="555" priority="8">
      <formula>F23&lt;0</formula>
    </cfRule>
  </conditionalFormatting>
  <conditionalFormatting sqref="Q7">
    <cfRule type="expression" dxfId="554" priority="3">
      <formula>Q7&gt;0</formula>
    </cfRule>
    <cfRule type="expression" dxfId="553" priority="4">
      <formula>Q7&lt;0</formula>
    </cfRule>
  </conditionalFormatting>
  <conditionalFormatting sqref="Q8">
    <cfRule type="expression" dxfId="552" priority="1">
      <formula>Q8&gt;0</formula>
    </cfRule>
    <cfRule type="expression" dxfId="5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53.779999999999994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55.21</v>
      </c>
      <c r="R4" s="490">
        <v>-8.0999999999999996E-3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2208.4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2151.1999999999998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1661.780000000002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57.200000000000273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2.6589810338415898E-2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40</v>
      </c>
      <c r="D18" s="18"/>
      <c r="E18" s="18"/>
      <c r="F18" s="18">
        <f>SUM(F2:F17)</f>
        <v>2151.1999999999998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0"/>
      <c r="C25" s="10"/>
      <c r="D25" s="39"/>
      <c r="E25" s="39"/>
      <c r="F25" s="39"/>
      <c r="G25" s="10"/>
      <c r="H25" s="10"/>
      <c r="I25" s="39"/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60.731000000000009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5">P41*$Q$4</f>
        <v>60.178900000000006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5"/>
        <v>59.626800000000003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5"/>
        <v>59.074700000000007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5"/>
        <v>58.522600000000004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5"/>
        <v>57.970500000000001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5"/>
        <v>57.418400000000005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5"/>
        <v>56.866300000000003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5"/>
        <v>56.3142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5"/>
        <v>55.762100000000004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5"/>
        <v>55.21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5"/>
        <v>54.657899999999998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6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5"/>
        <v>54.105800000000002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6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7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5"/>
        <v>53.553699999999999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6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7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5"/>
        <v>53.001599999999996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6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7"/>
        <v>1971.56</v>
      </c>
      <c r="L55" s="257"/>
      <c r="M55" s="257"/>
      <c r="O55" s="2"/>
      <c r="P55" s="81">
        <v>0.95</v>
      </c>
      <c r="Q55" s="81">
        <f t="shared" si="5"/>
        <v>52.4495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6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7"/>
        <v>1014.38</v>
      </c>
      <c r="L56" s="257"/>
      <c r="M56" s="257"/>
      <c r="O56" s="2"/>
      <c r="P56" s="81">
        <v>0.94</v>
      </c>
      <c r="Q56" s="81">
        <f t="shared" si="5"/>
        <v>51.897399999999998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6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7"/>
        <v>1517.67</v>
      </c>
      <c r="L57" s="257"/>
      <c r="M57" s="257"/>
      <c r="O57" s="2"/>
      <c r="P57" s="81">
        <v>0.93</v>
      </c>
      <c r="Q57" s="81">
        <f t="shared" si="5"/>
        <v>51.345300000000002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6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7"/>
        <v>1460.3700000000001</v>
      </c>
      <c r="L58" s="257"/>
      <c r="M58" s="257"/>
      <c r="O58" s="2"/>
      <c r="P58" s="81">
        <v>0.92</v>
      </c>
      <c r="Q58" s="81">
        <f t="shared" si="5"/>
        <v>50.793200000000006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6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7"/>
        <v>3976.71</v>
      </c>
      <c r="L59" s="257"/>
      <c r="M59" s="257"/>
      <c r="O59" s="2"/>
      <c r="P59" s="81">
        <v>0.91</v>
      </c>
      <c r="Q59" s="81">
        <f t="shared" si="5"/>
        <v>50.241100000000003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6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5"/>
        <v>49.689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8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8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8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8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8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8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0" priority="51">
      <formula>Q8&gt;0</formula>
    </cfRule>
    <cfRule type="expression" dxfId="549" priority="52">
      <formula>Q8&lt;0</formula>
    </cfRule>
  </conditionalFormatting>
  <conditionalFormatting sqref="Q7">
    <cfRule type="expression" dxfId="548" priority="53">
      <formula>Q7&gt;0</formula>
    </cfRule>
    <cfRule type="expression" dxfId="547" priority="54">
      <formula>Q7&lt;0</formula>
    </cfRule>
  </conditionalFormatting>
  <conditionalFormatting sqref="M50">
    <cfRule type="expression" dxfId="546" priority="41">
      <formula>M50&gt;0</formula>
    </cfRule>
    <cfRule type="expression" dxfId="545" priority="42">
      <formula>M50&lt;0</formula>
    </cfRule>
  </conditionalFormatting>
  <conditionalFormatting sqref="M50">
    <cfRule type="expression" dxfId="544" priority="43">
      <formula>M50&gt;0</formula>
    </cfRule>
    <cfRule type="expression" dxfId="543" priority="44">
      <formula>M50&lt;0</formula>
    </cfRule>
  </conditionalFormatting>
  <conditionalFormatting sqref="F24">
    <cfRule type="expression" dxfId="542" priority="29">
      <formula>F24&gt;0</formula>
    </cfRule>
    <cfRule type="expression" dxfId="541" priority="30">
      <formula>F24&lt;0</formula>
    </cfRule>
  </conditionalFormatting>
  <conditionalFormatting sqref="F24">
    <cfRule type="expression" dxfId="540" priority="31">
      <formula>F24&gt;0</formula>
    </cfRule>
    <cfRule type="expression" dxfId="539" priority="32">
      <formula>F24&lt;0</formula>
    </cfRule>
  </conditionalFormatting>
  <conditionalFormatting sqref="H24">
    <cfRule type="expression" dxfId="538" priority="27">
      <formula>H24&gt;0</formula>
    </cfRule>
    <cfRule type="expression" dxfId="537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47.53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47.53</v>
      </c>
      <c r="R4" s="490">
        <v>1.26E-2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52.283000000000008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51.807700000000004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51.332400000000007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50.857100000000003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50.381800000000005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49.906500000000001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49.431200000000004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48.9559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48.480600000000003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48.005299999999998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47.53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47.054700000000004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46.5794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46.104100000000003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45.628799999999998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45.153500000000001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44.678199999999997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44.202900000000007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43.727600000000002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43.252300000000005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42.777000000000001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6" priority="66">
      <formula>F22&gt;0</formula>
    </cfRule>
    <cfRule type="expression" dxfId="5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4" priority="53">
      <formula>F41&gt;0</formula>
    </cfRule>
    <cfRule type="expression" dxfId="533" priority="54">
      <formula>F41&lt;0</formula>
    </cfRule>
  </conditionalFormatting>
  <conditionalFormatting sqref="F41">
    <cfRule type="expression" dxfId="532" priority="57">
      <formula>F41&gt;0</formula>
    </cfRule>
    <cfRule type="expression" dxfId="531" priority="58">
      <formula>F41&lt;0</formula>
    </cfRule>
  </conditionalFormatting>
  <conditionalFormatting sqref="H41">
    <cfRule type="expression" dxfId="530" priority="35">
      <formula>H41&gt;0</formula>
    </cfRule>
    <cfRule type="expression" dxfId="529" priority="36">
      <formula>H41&lt;0</formula>
    </cfRule>
  </conditionalFormatting>
  <conditionalFormatting sqref="F89:F95">
    <cfRule type="expression" dxfId="528" priority="29">
      <formula>F89&gt;0</formula>
    </cfRule>
    <cfRule type="expression" dxfId="527" priority="30">
      <formula>F89&lt;0</formula>
    </cfRule>
  </conditionalFormatting>
  <conditionalFormatting sqref="F96:F110">
    <cfRule type="expression" dxfId="526" priority="25">
      <formula>F96&gt;0</formula>
    </cfRule>
    <cfRule type="expression" dxfId="525" priority="26">
      <formula>F96&lt;0</formula>
    </cfRule>
  </conditionalFormatting>
  <conditionalFormatting sqref="F96:F110">
    <cfRule type="expression" dxfId="524" priority="27">
      <formula>F96&gt;0</formula>
    </cfRule>
    <cfRule type="expression" dxfId="523" priority="28">
      <formula>F96&lt;0</formula>
    </cfRule>
  </conditionalFormatting>
  <conditionalFormatting sqref="H89:H100">
    <cfRule type="expression" dxfId="522" priority="23">
      <formula>H89&gt;0</formula>
    </cfRule>
    <cfRule type="expression" dxfId="521" priority="24">
      <formula>H89&lt;0</formula>
    </cfRule>
  </conditionalFormatting>
  <conditionalFormatting sqref="H101">
    <cfRule type="expression" dxfId="520" priority="21">
      <formula>H101&gt;0</formula>
    </cfRule>
    <cfRule type="expression" dxfId="519" priority="22">
      <formula>H101&lt;0</formula>
    </cfRule>
  </conditionalFormatting>
  <conditionalFormatting sqref="F111:F116">
    <cfRule type="expression" dxfId="518" priority="19">
      <formula>F111&gt;0</formula>
    </cfRule>
    <cfRule type="expression" dxfId="517" priority="20">
      <formula>F111&lt;0</formula>
    </cfRule>
  </conditionalFormatting>
  <conditionalFormatting sqref="H103:H116">
    <cfRule type="expression" dxfId="516" priority="17">
      <formula>H103&gt;0</formula>
    </cfRule>
    <cfRule type="expression" dxfId="515" priority="18">
      <formula>H103&lt;0</formula>
    </cfRule>
  </conditionalFormatting>
  <conditionalFormatting sqref="H102">
    <cfRule type="expression" dxfId="514" priority="15">
      <formula>H102&gt;0</formula>
    </cfRule>
    <cfRule type="expression" dxfId="513" priority="16">
      <formula>H102&lt;0</formula>
    </cfRule>
  </conditionalFormatting>
  <conditionalFormatting sqref="M42">
    <cfRule type="expression" dxfId="512" priority="13">
      <formula>M42&gt;0</formula>
    </cfRule>
    <cfRule type="expression" dxfId="511" priority="14">
      <formula>M42&lt;0</formula>
    </cfRule>
  </conditionalFormatting>
  <conditionalFormatting sqref="Q7">
    <cfRule type="expression" dxfId="510" priority="9">
      <formula>Q7&gt;0</formula>
    </cfRule>
    <cfRule type="expression" dxfId="509" priority="10">
      <formula>Q7&lt;0</formula>
    </cfRule>
  </conditionalFormatting>
  <conditionalFormatting sqref="Q8">
    <cfRule type="expression" dxfId="508" priority="7">
      <formula>Q8&gt;0</formula>
    </cfRule>
    <cfRule type="expression" dxfId="507" priority="8">
      <formula>Q8&lt;0</formula>
    </cfRule>
  </conditionalFormatting>
  <conditionalFormatting sqref="F117:F130 H117:H130">
    <cfRule type="expression" dxfId="506" priority="1">
      <formula>F117&gt;0</formula>
    </cfRule>
    <cfRule type="expression" dxfId="5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>
        <v>42983</v>
      </c>
      <c r="C2" s="4">
        <v>100</v>
      </c>
      <c r="D2" s="3">
        <v>29.15</v>
      </c>
      <c r="E2" s="3">
        <v>0</v>
      </c>
      <c r="F2" s="3">
        <f>D2*C2+E2</f>
        <v>2915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29.15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35.840000000000003</v>
      </c>
      <c r="R4" s="510">
        <v>2.6599999999999999E-2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3584.0000000000005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2915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4293.0400000000009</v>
      </c>
      <c r="R7">
        <v>100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669.00000000000045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0.22950257289879947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3624.0400000000009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100</v>
      </c>
      <c r="D18" s="18"/>
      <c r="E18" s="18"/>
      <c r="F18" s="18">
        <f>SUM(F2:F12)</f>
        <v>2915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39.424000000000007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39.065600000000003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38.707200000000007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38.348800000000004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37.990400000000008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37.632000000000005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37.273600000000002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36.915200000000006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36.556800000000003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36.198400000000007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35.840000000000003</v>
      </c>
      <c r="W39" s="134"/>
    </row>
    <row r="40" spans="1:23" x14ac:dyDescent="0.25">
      <c r="O40" s="81">
        <v>0.99</v>
      </c>
      <c r="P40" s="81">
        <f t="shared" si="0"/>
        <v>35.4816</v>
      </c>
      <c r="W40" s="134"/>
    </row>
    <row r="41" spans="1:23" x14ac:dyDescent="0.25">
      <c r="O41" s="81">
        <v>0.98</v>
      </c>
      <c r="P41" s="81">
        <f t="shared" si="0"/>
        <v>35.123200000000004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3624.0400000000009</v>
      </c>
      <c r="O42" s="81">
        <v>0.97</v>
      </c>
      <c r="P42" s="81">
        <f t="shared" si="0"/>
        <v>34.764800000000001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34.406400000000005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34.048000000000002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33.689599999999999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33.331200000000003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32.972800000000007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32.614400000000003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32.256000000000007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580"/>
      <c r="C75" s="581"/>
      <c r="D75" s="582"/>
      <c r="E75" s="582"/>
      <c r="F75" s="582"/>
      <c r="G75" s="581"/>
      <c r="H75" s="581"/>
      <c r="I75" s="582"/>
      <c r="J75" s="582"/>
      <c r="K75" s="582"/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2120</v>
      </c>
      <c r="D80" s="711"/>
      <c r="E80" s="711"/>
      <c r="F80" s="711">
        <f>SUM(F44:F79)</f>
        <v>56771.19</v>
      </c>
      <c r="G80" s="710"/>
      <c r="H80" s="712">
        <f>SUM(H44:H79)</f>
        <v>2120</v>
      </c>
      <c r="I80" s="711"/>
      <c r="J80" s="711"/>
      <c r="K80" s="711">
        <f>SUM(K44:K79)</f>
        <v>60023.23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0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4" priority="82">
      <formula>F7&gt;0</formula>
    </cfRule>
    <cfRule type="expression" dxfId="503" priority="83">
      <formula>F7&lt;0</formula>
    </cfRule>
  </conditionalFormatting>
  <conditionalFormatting sqref="Q8">
    <cfRule type="expression" dxfId="502" priority="80">
      <formula>Q8&gt;0</formula>
    </cfRule>
    <cfRule type="expression" dxfId="501" priority="81">
      <formula>Q8&lt;0</formula>
    </cfRule>
  </conditionalFormatting>
  <conditionalFormatting sqref="F29:F36">
    <cfRule type="expression" dxfId="500" priority="60">
      <formula>F29&gt;0</formula>
    </cfRule>
    <cfRule type="expression" dxfId="499" priority="61">
      <formula>F29&lt;0</formula>
    </cfRule>
  </conditionalFormatting>
  <conditionalFormatting sqref="J32:J38">
    <cfRule type="expression" dxfId="498" priority="55">
      <formula>J32&gt;0</formula>
    </cfRule>
    <cfRule type="expression" dxfId="497" priority="56">
      <formula>J32&lt;0</formula>
    </cfRule>
  </conditionalFormatting>
  <conditionalFormatting sqref="M42">
    <cfRule type="expression" dxfId="496" priority="53">
      <formula>M42&gt;0</formula>
    </cfRule>
    <cfRule type="expression" dxfId="495" priority="54">
      <formula>M42&lt;0</formula>
    </cfRule>
  </conditionalFormatting>
  <conditionalFormatting sqref="F98:F134 H98:H134 H137:H142 F137:F142 F144:F153 H144:H153">
    <cfRule type="expression" dxfId="494" priority="51">
      <formula>F98&gt;0</formula>
    </cfRule>
    <cfRule type="expression" dxfId="493" priority="52">
      <formula>F98&lt;0</formula>
    </cfRule>
  </conditionalFormatting>
  <conditionalFormatting sqref="F90:F97">
    <cfRule type="expression" dxfId="492" priority="49">
      <formula>F90&gt;0</formula>
    </cfRule>
    <cfRule type="expression" dxfId="491" priority="50">
      <formula>F90&lt;0</formula>
    </cfRule>
  </conditionalFormatting>
  <conditionalFormatting sqref="H90:H97">
    <cfRule type="expression" dxfId="490" priority="47">
      <formula>H90&gt;0</formula>
    </cfRule>
    <cfRule type="expression" dxfId="489" priority="48">
      <formula>H90&lt;0</formula>
    </cfRule>
  </conditionalFormatting>
  <conditionalFormatting sqref="F135:F136 H135:H136">
    <cfRule type="expression" dxfId="488" priority="45">
      <formula>F135&gt;0</formula>
    </cfRule>
    <cfRule type="expression" dxfId="487" priority="46">
      <formula>F135&lt;0</formula>
    </cfRule>
  </conditionalFormatting>
  <conditionalFormatting sqref="H143 F143">
    <cfRule type="expression" dxfId="486" priority="43">
      <formula>F143&gt;0</formula>
    </cfRule>
    <cfRule type="expression" dxfId="485" priority="44">
      <formula>F143&lt;0</formula>
    </cfRule>
  </conditionalFormatting>
  <conditionalFormatting sqref="F154:F161">
    <cfRule type="expression" dxfId="484" priority="29">
      <formula>F154&gt;0</formula>
    </cfRule>
    <cfRule type="expression" dxfId="483" priority="30">
      <formula>F154&lt;0</formula>
    </cfRule>
  </conditionalFormatting>
  <conditionalFormatting sqref="H154:H161">
    <cfRule type="expression" dxfId="482" priority="27">
      <formula>H154&gt;0</formula>
    </cfRule>
    <cfRule type="expression" dxfId="481" priority="28">
      <formula>H154&lt;0</formula>
    </cfRule>
  </conditionalFormatting>
  <conditionalFormatting sqref="Q10">
    <cfRule type="expression" dxfId="480" priority="25">
      <formula>Q10&gt;0</formula>
    </cfRule>
    <cfRule type="expression" dxfId="479" priority="26">
      <formula>Q10&lt;0</formula>
    </cfRule>
  </conditionalFormatting>
  <conditionalFormatting sqref="F37:F38">
    <cfRule type="expression" dxfId="478" priority="23">
      <formula>F37&gt;0</formula>
    </cfRule>
    <cfRule type="expression" dxfId="477" priority="24">
      <formula>F37&lt;0</formula>
    </cfRule>
  </conditionalFormatting>
  <conditionalFormatting sqref="H37:H38">
    <cfRule type="expression" dxfId="476" priority="21">
      <formula>H37&gt;0</formula>
    </cfRule>
    <cfRule type="expression" dxfId="475" priority="22">
      <formula>H37&lt;0</formula>
    </cfRule>
  </conditionalFormatting>
  <conditionalFormatting sqref="F167">
    <cfRule type="expression" dxfId="474" priority="19">
      <formula>F167&gt;0</formula>
    </cfRule>
    <cfRule type="expression" dxfId="473" priority="20">
      <formula>F167&lt;0</formula>
    </cfRule>
  </conditionalFormatting>
  <conditionalFormatting sqref="F168:F179">
    <cfRule type="expression" dxfId="472" priority="17">
      <formula>F168&gt;0</formula>
    </cfRule>
    <cfRule type="expression" dxfId="471" priority="18">
      <formula>F168&lt;0</formula>
    </cfRule>
  </conditionalFormatting>
  <conditionalFormatting sqref="H167:H179">
    <cfRule type="expression" dxfId="470" priority="15">
      <formula>H167&gt;0</formula>
    </cfRule>
    <cfRule type="expression" dxfId="469" priority="16">
      <formula>H167&lt;0</formula>
    </cfRule>
  </conditionalFormatting>
  <conditionalFormatting sqref="J175:J197 J201:J203">
    <cfRule type="expression" dxfId="468" priority="13">
      <formula>J175&gt;0</formula>
    </cfRule>
    <cfRule type="expression" dxfId="467" priority="14">
      <formula>J175&lt;0</formula>
    </cfRule>
  </conditionalFormatting>
  <conditionalFormatting sqref="F180:F197 F201:F203">
    <cfRule type="expression" dxfId="466" priority="11">
      <formula>F180&gt;0</formula>
    </cfRule>
    <cfRule type="expression" dxfId="465" priority="12">
      <formula>F180&lt;0</formula>
    </cfRule>
  </conditionalFormatting>
  <conditionalFormatting sqref="H180:H197 H201:H203">
    <cfRule type="expression" dxfId="464" priority="9">
      <formula>H180&gt;0</formula>
    </cfRule>
    <cfRule type="expression" dxfId="463" priority="10">
      <formula>H180&lt;0</formula>
    </cfRule>
  </conditionalFormatting>
  <conditionalFormatting sqref="I32:J35">
    <cfRule type="expression" dxfId="462" priority="7">
      <formula>I32&gt;0</formula>
    </cfRule>
    <cfRule type="expression" dxfId="461" priority="8">
      <formula>I32&lt;0</formula>
    </cfRule>
  </conditionalFormatting>
  <conditionalFormatting sqref="F198:F200">
    <cfRule type="expression" dxfId="460" priority="5">
      <formula>F198&gt;0</formula>
    </cfRule>
    <cfRule type="expression" dxfId="459" priority="6">
      <formula>F198&lt;0</formula>
    </cfRule>
  </conditionalFormatting>
  <conditionalFormatting sqref="H198:H200">
    <cfRule type="expression" dxfId="458" priority="3">
      <formula>H198&gt;0</formula>
    </cfRule>
    <cfRule type="expression" dxfId="457" priority="4">
      <formula>H198&lt;0</formula>
    </cfRule>
  </conditionalFormatting>
  <conditionalFormatting sqref="J198:J200">
    <cfRule type="expression" dxfId="456" priority="1">
      <formula>J198&gt;0</formula>
    </cfRule>
    <cfRule type="expression" dxfId="455" priority="2">
      <formula>J198&lt;0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60.19</v>
      </c>
      <c r="R4" s="510">
        <v>1.7600000000000001E-2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3009.5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1389.0099999999984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165.5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5.8192686357243319E-2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66.209000000000003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65.607100000000003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65.005200000000002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64.403300000000002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63.801400000000001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63.1995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62.5976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61.995699999999999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61.393799999999999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60.791899999999998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60.19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59.588099999999997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58.986199999999997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58.384299999999996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57.782399999999996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57.180499999999995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56.578599999999994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55.976700000000001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55.3748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54.7729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54.170999999999999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5:F43">
    <cfRule type="expression" dxfId="450" priority="44">
      <formula>F25&gt;0</formula>
    </cfRule>
    <cfRule type="expression" dxfId="449" priority="45">
      <formula>F25&lt;0</formula>
    </cfRule>
  </conditionalFormatting>
  <conditionalFormatting sqref="H45 H47:H48 H50:H51 H53 H25:H43">
    <cfRule type="expression" dxfId="448" priority="42">
      <formula>H25&gt;0</formula>
    </cfRule>
    <cfRule type="expression" dxfId="447" priority="43">
      <formula>H25&lt;0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">
    <cfRule type="expression" dxfId="412" priority="3">
      <formula>F24&gt;0</formula>
    </cfRule>
    <cfRule type="expression" dxfId="411" priority="4">
      <formula>F24&lt;0</formula>
    </cfRule>
  </conditionalFormatting>
  <conditionalFormatting sqref="H24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42.78</v>
      </c>
      <c r="R4" s="490">
        <v>-8.9999999999999993E-3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4705.8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-36.7800000000002</v>
      </c>
      <c r="R7">
        <v>50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-111.80000000000018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-2.3206575888409204E-2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47.058000000000007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46.630200000000002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46.202400000000004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45.774600000000007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45.346800000000002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44.919000000000004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44.491199999999999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44.063400000000001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43.635600000000004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43.207799999999999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42.78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42.352200000000003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41.924399999999999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41.496600000000001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41.068800000000003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40.640999999999998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40.213200000000001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39.785400000000003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39.357600000000005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38.9298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38.502000000000002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47.65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47.65</v>
      </c>
      <c r="R4" s="490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52.414999999999999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51.938500000000005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51.462000000000003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50.985500000000002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50.509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50.032499999999999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49.555999999999997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49.079500000000003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48.603000000000002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48.1265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47.65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47.173499999999997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46.696999999999996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46.220499999999994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45.744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45.267499999999998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44.790999999999997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44.314500000000002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43.838000000000001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43.361499999999999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42.884999999999998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92.54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92.54</v>
      </c>
      <c r="R4" s="490">
        <v>-5.8999999999999999E-3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101.79400000000001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100.86860000000001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99.943200000000019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99.017800000000008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98.092400000000012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97.167000000000016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96.241600000000005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95.316200000000009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94.390800000000013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93.465400000000002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92.54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91.61460000000001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90.6892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89.763800000000003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88.838400000000007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87.912999999999997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86.9876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86.062200000000004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85.136800000000008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84.211400000000012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83.286000000000001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133.69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133.69</v>
      </c>
      <c r="R4" s="490">
        <v>1.67E-2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147.059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145.72210000000001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144.3852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143.04830000000001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141.7114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140.37450000000001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139.0376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137.70070000000001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136.3638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135.02690000000001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133.69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132.35309999999998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131.0162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129.67929999999998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128.3424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127.0055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125.66859999999998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124.3317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122.9948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121.6579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120.321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248.74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248.74</v>
      </c>
      <c r="R4" s="490">
        <v>-6.6E-3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273.61400000000003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271.12660000000005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268.63920000000002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266.15180000000004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263.6644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261.17700000000002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258.68960000000004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256.2022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253.71480000000003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251.22740000000002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248.74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246.2526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243.76519999999999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241.27780000000001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238.79040000000001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236.303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233.81559999999999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231.32820000000001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228.84080000000003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226.35340000000002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223.86600000000001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66.64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66.64</v>
      </c>
      <c r="R4" s="490">
        <v>-1.1299999999999999E-2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73.304000000000002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72.637600000000006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71.97120000000001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71.3048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70.638400000000004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69.972000000000008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69.305599999999998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68.639200000000002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67.972800000000007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67.306399999999996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66.64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65.973600000000005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65.307199999999995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64.640799999999999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63.974399999999996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63.308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62.641599999999997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61.975200000000001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61.308800000000005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60.642400000000002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59.975999999999999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66.33</v>
      </c>
      <c r="R4" s="509">
        <v>7.7000000000000002E-3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72.963000000000008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72.299700000000001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71.636400000000009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70.973100000000002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70.309799999999996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69.646500000000003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68.983199999999997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68.319900000000004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67.656599999999997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66.993300000000005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66.33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65.666699999999992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65.003399999999999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64.340099999999993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63.676799999999993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63.013499999999993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62.350199999999994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61.686900000000001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61.023600000000002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60.360300000000002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59.697000000000003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53.11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53.11</v>
      </c>
      <c r="R4" s="511">
        <v>8.0000000000000004E-4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58.421000000000006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57.889900000000004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57.358800000000002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56.8277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56.296600000000005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55.765500000000003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55.234400000000001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54.703299999999999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54.172200000000004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53.641100000000002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53.11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52.578899999999997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52.047799999999995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51.5167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50.985599999999998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50.454499999999996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49.923399999999994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49.392299999999999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48.861200000000004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48.330100000000002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47.798999999999999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15.15</v>
      </c>
      <c r="R4" s="490">
        <v>-3.8699999999999998E-2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4242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-1263.7700000000004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-1263.7700000000004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-0.22953555996708913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16.665000000000003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16.513500000000001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16.362000000000002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16.2105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16.059000000000001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15.907500000000001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15.756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15.604500000000002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15.453000000000001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15.301500000000001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15.15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14.9985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14.847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14.695499999999999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14.544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14.3925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14.241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14.089500000000001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13.938000000000001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13.7865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13.635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7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96.93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96.93</v>
      </c>
      <c r="R4" s="490">
        <v>-1.6400000000000001E-2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106.62300000000002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105.65370000000001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104.68440000000001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103.71510000000001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102.74580000000002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101.77650000000001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100.80720000000001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99.837900000000005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98.868600000000015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97.899300000000011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96.93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95.960700000000003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94.991399999999999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94.022100000000009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93.052800000000005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92.083500000000001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91.114199999999997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90.144900000000007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89.175600000000017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88.206300000000013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87.237000000000009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12.1</v>
      </c>
      <c r="R4" s="490">
        <v>-8.2000000000000007E-3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3218.6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-6556.1900000000005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-6991.1200000000008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-0.6847513937698585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13.31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13.189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13.068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12.947000000000001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12.826000000000001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12.705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12.584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12.462999999999999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12.342000000000001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12.221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12.1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11.978999999999999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11.857999999999999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11.737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11.616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11.494999999999999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11.373999999999999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11.253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11.132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11.010999999999999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10.89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81.3</v>
      </c>
      <c r="R4" s="490">
        <v>-1.54E-2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8130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699.56999999999789</v>
      </c>
      <c r="R7" s="29">
        <v>43024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40.899999999999636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5.0561867204014831E-3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89.43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88.617000000000004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87.804000000000002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86.991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86.177999999999997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85.364999999999995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84.552000000000007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83.739000000000004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82.926000000000002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82.113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81.3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80.486999999999995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79.673999999999992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78.86099999999999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78.047999999999988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77.234999999999999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76.421999999999997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75.608999999999995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74.796000000000006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73.983000000000004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73.17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</v>
      </c>
      <c r="R4" s="490">
        <v>9.7000000000000003E-3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87.2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86.4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85.600000000000009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84.800000000000011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84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83.2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82.4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81.599999999999994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80.8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78.400000000000006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77.599999999999994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75.199999999999989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74.400000000000006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73.600000000000009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300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55.348266666666674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3"/>
      <c r="J4" s="3"/>
      <c r="K4" s="3"/>
      <c r="L4" s="72">
        <v>42856</v>
      </c>
      <c r="M4" s="43">
        <v>36</v>
      </c>
      <c r="O4" s="11" t="s">
        <v>66</v>
      </c>
      <c r="Q4" s="54">
        <v>51.27</v>
      </c>
      <c r="R4" s="490">
        <v>7.9000000000000008E-3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15381.000000000002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16604.480000000003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-1173.5300000000016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-1223.4800000000014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-7.3683728728632339E-2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4">
        <v>100</v>
      </c>
      <c r="D10" s="2">
        <v>50.2</v>
      </c>
      <c r="E10" s="2">
        <v>0</v>
      </c>
      <c r="F10" s="2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56.397000000000006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55.88430000000001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6">C44*(E44-D44)</f>
        <v>-397.40000000000038</v>
      </c>
      <c r="G44" s="39">
        <f t="shared" ref="G44:G47" si="17">D44*C44</f>
        <v>11611.4</v>
      </c>
      <c r="H44" s="227">
        <f t="shared" ref="H44:H47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55.371600000000008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54.858900000000006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54.346200000000003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6"/>
        <v>-1547.4900000000011</v>
      </c>
      <c r="G47" s="39">
        <f t="shared" si="17"/>
        <v>16604.490000000002</v>
      </c>
      <c r="H47" s="227">
        <f t="shared" si="18"/>
        <v>-9.3197081030492429E-2</v>
      </c>
      <c r="I47" s="39">
        <v>55</v>
      </c>
      <c r="J47" s="39">
        <v>-1497</v>
      </c>
      <c r="O47" s="81">
        <v>1.05</v>
      </c>
      <c r="P47" s="81">
        <f t="shared" si="15"/>
        <v>53.833500000000008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53.320800000000006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52.808100000000003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52.295400000000001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51.782700000000006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51.27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50.757300000000001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50.244600000000005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49.731900000000003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49.219200000000001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48.706499999999998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48.193800000000003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47.681100000000008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47.168400000000005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46.655700000000003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46.143000000000001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44.89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44.89</v>
      </c>
      <c r="R4" s="490">
        <v>-1.2800000000000001E-2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49.379000000000005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48.930100000000003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48.481200000000001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48.032300000000006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47.583400000000005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47.134500000000003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46.685600000000001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46.236699999999999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45.787800000000004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45.338900000000002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44.89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44.441099999999999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43.992199999999997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43.543300000000002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43.0944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42.645499999999998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42.196599999999997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41.747700000000002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41.2988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40.849900000000005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40.401000000000003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193.39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193.39</v>
      </c>
      <c r="R4" s="490">
        <v>-4.0000000000000002E-4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212.72900000000001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210.79509999999999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208.8612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206.9273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204.99340000000001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203.05949999999999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201.12559999999999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199.1917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197.2578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195.32389999999998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193.39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191.45609999999999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189.52219999999997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187.58829999999998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185.65439999999998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183.72049999999999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181.78659999999996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179.8527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177.9188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175.98489999999998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174.05099999999999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50.15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50.15</v>
      </c>
      <c r="R4" s="490">
        <v>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55.165000000000006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54.663499999999999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54.161999999999999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53.660499999999999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53.158999999999999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52.657499999999999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52.155999999999999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51.654499999999999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51.152999999999999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50.651499999999999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50.15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49.648499999999999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49.146999999999998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48.645499999999998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48.143999999999998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47.642499999999998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47.140999999999998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46.639499999999998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46.137999999999998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45.636499999999998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45.134999999999998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118.82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118.82</v>
      </c>
      <c r="R4" s="490">
        <v>9.1000000000000004E-3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130.702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129.5138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128.32560000000001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127.1374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125.9492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124.761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123.5728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122.38459999999999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121.1964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120.00819999999999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118.82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117.6318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116.44359999999999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115.25539999999999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114.06719999999999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112.87899999999999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111.69079999999998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110.5026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109.31439999999999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108.1262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106.938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192.92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192.92</v>
      </c>
      <c r="R4" s="490">
        <v>-1.2E-2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212.21200000000002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210.28280000000001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208.3536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206.42439999999999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204.49520000000001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202.566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200.63679999999999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198.70759999999999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196.7784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194.8492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192.92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190.99079999999998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189.06159999999997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187.13239999999999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185.20319999999998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183.27399999999997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181.34479999999996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179.41560000000001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177.4864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175.55719999999999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173.62799999999999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2017-10-12T22:21:11Z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