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r:id="rId30"/>
    <sheet name="WBA" sheetId="84" state="hidden" r:id="rId31"/>
    <sheet name="AZO" sheetId="83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0" i="38" l="1"/>
  <c r="U510" i="38" s="1"/>
  <c r="E510" i="38"/>
  <c r="G510" i="38"/>
  <c r="H510" i="38"/>
  <c r="K510" i="38"/>
  <c r="L510" i="38"/>
  <c r="V510" i="38" s="1"/>
  <c r="M510" i="38"/>
  <c r="T510" i="38" s="1"/>
  <c r="N510" i="38"/>
  <c r="R510" i="38"/>
  <c r="N66" i="35"/>
  <c r="N65" i="35"/>
  <c r="N64" i="35"/>
  <c r="N63" i="35"/>
  <c r="N62" i="35"/>
  <c r="N7" i="35"/>
  <c r="N61" i="35"/>
  <c r="N9" i="35"/>
  <c r="N8" i="35"/>
  <c r="N60" i="35"/>
  <c r="N14" i="35"/>
  <c r="N59" i="35"/>
  <c r="N58" i="35"/>
  <c r="N57" i="35"/>
  <c r="N56" i="35"/>
  <c r="N55" i="35"/>
  <c r="N54" i="35"/>
  <c r="N53" i="35"/>
  <c r="N10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6" i="35"/>
  <c r="N5" i="35"/>
  <c r="N21" i="35"/>
  <c r="N39" i="35"/>
  <c r="N38" i="35"/>
  <c r="N20" i="35"/>
  <c r="N6" i="35"/>
  <c r="N13" i="35"/>
  <c r="N37" i="35"/>
  <c r="N36" i="35"/>
  <c r="N3" i="35"/>
  <c r="N2" i="35"/>
  <c r="N15" i="35"/>
  <c r="N35" i="35"/>
  <c r="N34" i="35"/>
  <c r="N33" i="35"/>
  <c r="N32" i="35"/>
  <c r="N31" i="35"/>
  <c r="N30" i="35"/>
  <c r="N29" i="35"/>
  <c r="N19" i="35"/>
  <c r="N28" i="35"/>
  <c r="N27" i="35"/>
  <c r="N18" i="35"/>
  <c r="N26" i="35"/>
  <c r="N25" i="35"/>
  <c r="N11" i="35"/>
  <c r="N24" i="35"/>
  <c r="N23" i="35"/>
  <c r="W510" i="38" l="1"/>
  <c r="O510" i="38"/>
  <c r="P510" i="38" s="1"/>
  <c r="F42" i="64"/>
  <c r="H42" i="64"/>
  <c r="G42" i="64"/>
  <c r="D509" i="38"/>
  <c r="E509" i="38"/>
  <c r="G509" i="38"/>
  <c r="H509" i="38"/>
  <c r="K509" i="38"/>
  <c r="L509" i="38"/>
  <c r="O509" i="38" s="1"/>
  <c r="P509" i="38" s="1"/>
  <c r="M509" i="38"/>
  <c r="T509" i="38" s="1"/>
  <c r="N509" i="38"/>
  <c r="W509" i="38" s="1"/>
  <c r="R509" i="38"/>
  <c r="U509" i="38"/>
  <c r="V509" i="38"/>
  <c r="G33" i="57"/>
  <c r="F33" i="57"/>
  <c r="H33" i="57"/>
  <c r="F5" i="57"/>
  <c r="F31" i="84" l="1"/>
  <c r="H31" i="84"/>
  <c r="G31" i="84"/>
  <c r="F6" i="84"/>
  <c r="D508" i="38"/>
  <c r="E508" i="38"/>
  <c r="G508" i="38"/>
  <c r="H508" i="38"/>
  <c r="K508" i="38"/>
  <c r="L508" i="38"/>
  <c r="O508" i="38" s="1"/>
  <c r="P508" i="38" s="1"/>
  <c r="M508" i="38"/>
  <c r="T508" i="38" s="1"/>
  <c r="N508" i="38"/>
  <c r="R508" i="38"/>
  <c r="U508" i="38"/>
  <c r="V508" i="38" l="1"/>
  <c r="W508" i="38" s="1"/>
  <c r="D507" i="38"/>
  <c r="E507" i="38"/>
  <c r="G507" i="38"/>
  <c r="H507" i="38"/>
  <c r="K507" i="38"/>
  <c r="L507" i="38"/>
  <c r="O507" i="38" s="1"/>
  <c r="P507" i="38" s="1"/>
  <c r="M507" i="38"/>
  <c r="T507" i="38" s="1"/>
  <c r="N507" i="38"/>
  <c r="R507" i="38"/>
  <c r="U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V507" i="38" l="1"/>
  <c r="W507" i="38" s="1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H19" i="64"/>
  <c r="K19" i="64"/>
  <c r="K85" i="64"/>
  <c r="H85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F85" i="77"/>
  <c r="K85" i="77"/>
  <c r="C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K29" i="51"/>
  <c r="H29" i="51"/>
  <c r="F23" i="57"/>
  <c r="C23" i="57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<sst xmlns="http://schemas.openxmlformats.org/spreadsheetml/2006/main" count="6163" uniqueCount="831">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</sst>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2"/>
      <tableStyleElement type="headerRow" dxfId="186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23104"/>
        <c:axId val="215424320"/>
      </c:scatterChart>
      <c:valAx>
        <c:axId val="15302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24320"/>
        <c:crosses val="autoZero"/>
        <c:crossBetween val="midCat"/>
      </c:valAx>
      <c:valAx>
        <c:axId val="2154243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2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52808"/>
        <c:axId val="323077400"/>
      </c:scatterChart>
      <c:valAx>
        <c:axId val="21545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77400"/>
        <c:crosses val="autoZero"/>
        <c:crossBetween val="midCat"/>
      </c:valAx>
      <c:valAx>
        <c:axId val="3230774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5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57112"/>
        <c:axId val="322339168"/>
      </c:scatterChart>
      <c:valAx>
        <c:axId val="32255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39168"/>
        <c:crosses val="autoZero"/>
        <c:crossBetween val="midCat"/>
      </c:valAx>
      <c:valAx>
        <c:axId val="322339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35784"/>
        <c:axId val="322536168"/>
      </c:scatterChart>
      <c:valAx>
        <c:axId val="32253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36168"/>
        <c:crosses val="autoZero"/>
        <c:crossBetween val="midCat"/>
      </c:valAx>
      <c:valAx>
        <c:axId val="3225361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35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71848"/>
        <c:axId val="333372240"/>
      </c:scatterChart>
      <c:valAx>
        <c:axId val="33337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2240"/>
        <c:crosses val="autoZero"/>
        <c:crossBetween val="midCat"/>
      </c:valAx>
      <c:valAx>
        <c:axId val="3333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1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73024"/>
        <c:axId val="333373416"/>
      </c:scatterChart>
      <c:valAx>
        <c:axId val="33337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3416"/>
        <c:crosses val="autoZero"/>
        <c:crossBetween val="midCat"/>
      </c:valAx>
      <c:valAx>
        <c:axId val="3333734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74200"/>
        <c:axId val="333374592"/>
      </c:scatterChart>
      <c:valAx>
        <c:axId val="33337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4592"/>
        <c:crosses val="autoZero"/>
        <c:crossBetween val="midCat"/>
      </c:valAx>
      <c:valAx>
        <c:axId val="333374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4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1064"/>
        <c:axId val="333370672"/>
      </c:lineChart>
      <c:dateAx>
        <c:axId val="33337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0672"/>
        <c:crosses val="autoZero"/>
        <c:auto val="1"/>
        <c:lblOffset val="100"/>
        <c:baseTimeUnit val="days"/>
      </c:dateAx>
      <c:valAx>
        <c:axId val="3333706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90328"/>
        <c:axId val="334590720"/>
      </c:lineChart>
      <c:dateAx>
        <c:axId val="33459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0720"/>
        <c:crosses val="autoZero"/>
        <c:auto val="1"/>
        <c:lblOffset val="100"/>
        <c:baseTimeUnit val="days"/>
      </c:dateAx>
      <c:valAx>
        <c:axId val="334590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71456"/>
        <c:axId val="334592680"/>
      </c:lineChart>
      <c:dateAx>
        <c:axId val="33337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2680"/>
        <c:crosses val="autoZero"/>
        <c:auto val="1"/>
        <c:lblOffset val="100"/>
        <c:baseTimeUnit val="days"/>
      </c:dateAx>
      <c:valAx>
        <c:axId val="334592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95424"/>
        <c:axId val="334595816"/>
      </c:lineChart>
      <c:dateAx>
        <c:axId val="33459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5816"/>
        <c:crosses val="autoZero"/>
        <c:auto val="1"/>
        <c:lblOffset val="100"/>
        <c:baseTimeUnit val="days"/>
      </c:dateAx>
      <c:valAx>
        <c:axId val="33459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16824"/>
        <c:axId val="334217216"/>
      </c:lineChart>
      <c:dateAx>
        <c:axId val="33421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17216"/>
        <c:crosses val="autoZero"/>
        <c:auto val="1"/>
        <c:lblOffset val="100"/>
        <c:baseTimeUnit val="days"/>
      </c:dateAx>
      <c:valAx>
        <c:axId val="334217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1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19176"/>
        <c:axId val="334219568"/>
      </c:lineChart>
      <c:dateAx>
        <c:axId val="33421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19568"/>
        <c:crosses val="autoZero"/>
        <c:auto val="1"/>
        <c:lblOffset val="100"/>
        <c:baseTimeUnit val="days"/>
      </c:dateAx>
      <c:valAx>
        <c:axId val="334219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1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21528"/>
        <c:axId val="334221920"/>
      </c:lineChart>
      <c:dateAx>
        <c:axId val="334221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21920"/>
        <c:crosses val="autoZero"/>
        <c:auto val="1"/>
        <c:lblOffset val="100"/>
        <c:baseTimeUnit val="days"/>
      </c:dateAx>
      <c:valAx>
        <c:axId val="3342219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2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81728"/>
        <c:axId val="334182120"/>
      </c:lineChart>
      <c:dateAx>
        <c:axId val="33418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2120"/>
        <c:crosses val="autoZero"/>
        <c:auto val="1"/>
        <c:lblOffset val="100"/>
        <c:baseTimeUnit val="days"/>
      </c:dateAx>
      <c:valAx>
        <c:axId val="334182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84472"/>
        <c:axId val="334184864"/>
      </c:lineChart>
      <c:catAx>
        <c:axId val="33418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4864"/>
        <c:crosses val="autoZero"/>
        <c:auto val="1"/>
        <c:lblAlgn val="ctr"/>
        <c:lblOffset val="100"/>
        <c:noMultiLvlLbl val="0"/>
      </c:catAx>
      <c:valAx>
        <c:axId val="334184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87216"/>
        <c:axId val="334187608"/>
      </c:lineChart>
      <c:dateAx>
        <c:axId val="33418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7608"/>
        <c:crosses val="autoZero"/>
        <c:auto val="1"/>
        <c:lblOffset val="100"/>
        <c:baseTimeUnit val="days"/>
      </c:dateAx>
      <c:valAx>
        <c:axId val="334187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8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86104"/>
        <c:axId val="347986496"/>
      </c:lineChart>
      <c:dateAx>
        <c:axId val="34798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86496"/>
        <c:crosses val="autoZero"/>
        <c:auto val="1"/>
        <c:lblOffset val="100"/>
        <c:baseTimeUnit val="days"/>
      </c:dateAx>
      <c:valAx>
        <c:axId val="347986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8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16352"/>
        <c:axId val="354616744"/>
      </c:lineChart>
      <c:dateAx>
        <c:axId val="35461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16744"/>
        <c:crosses val="autoZero"/>
        <c:auto val="1"/>
        <c:lblOffset val="100"/>
        <c:baseTimeUnit val="days"/>
      </c:dateAx>
      <c:valAx>
        <c:axId val="354616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18704"/>
        <c:axId val="354619096"/>
      </c:lineChart>
      <c:catAx>
        <c:axId val="35461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19096"/>
        <c:crosses val="autoZero"/>
        <c:auto val="1"/>
        <c:lblAlgn val="ctr"/>
        <c:lblOffset val="100"/>
        <c:noMultiLvlLbl val="0"/>
      </c:catAx>
      <c:valAx>
        <c:axId val="354619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1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21840"/>
        <c:axId val="354622232"/>
      </c:lineChart>
      <c:dateAx>
        <c:axId val="35462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22232"/>
        <c:crosses val="autoZero"/>
        <c:auto val="1"/>
        <c:lblOffset val="100"/>
        <c:baseTimeUnit val="days"/>
      </c:dateAx>
      <c:valAx>
        <c:axId val="354622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37304"/>
        <c:axId val="361037696"/>
      </c:lineChart>
      <c:catAx>
        <c:axId val="361037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37696"/>
        <c:crosses val="autoZero"/>
        <c:auto val="1"/>
        <c:lblAlgn val="ctr"/>
        <c:lblOffset val="100"/>
        <c:noMultiLvlLbl val="0"/>
      </c:catAx>
      <c:valAx>
        <c:axId val="361037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3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39656"/>
        <c:axId val="361040048"/>
      </c:lineChart>
      <c:dateAx>
        <c:axId val="36103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40048"/>
        <c:crosses val="autoZero"/>
        <c:auto val="1"/>
        <c:lblOffset val="100"/>
        <c:baseTimeUnit val="days"/>
      </c:dateAx>
      <c:valAx>
        <c:axId val="361040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3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42008"/>
        <c:axId val="361042400"/>
      </c:lineChart>
      <c:catAx>
        <c:axId val="36104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42400"/>
        <c:crosses val="autoZero"/>
        <c:auto val="1"/>
        <c:lblAlgn val="ctr"/>
        <c:lblOffset val="100"/>
        <c:noMultiLvlLbl val="0"/>
      </c:catAx>
      <c:valAx>
        <c:axId val="361042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4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44360"/>
        <c:axId val="361044752"/>
      </c:lineChart>
      <c:dateAx>
        <c:axId val="36104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44752"/>
        <c:crosses val="autoZero"/>
        <c:auto val="1"/>
        <c:lblOffset val="100"/>
        <c:baseTimeUnit val="days"/>
      </c:dateAx>
      <c:valAx>
        <c:axId val="3610447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4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5216"/>
        <c:axId val="391235608"/>
      </c:lineChart>
      <c:dateAx>
        <c:axId val="39123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5608"/>
        <c:crosses val="autoZero"/>
        <c:auto val="1"/>
        <c:lblOffset val="100"/>
        <c:baseTimeUnit val="days"/>
      </c:dateAx>
      <c:valAx>
        <c:axId val="3912356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7568"/>
        <c:axId val="391237960"/>
      </c:lineChart>
      <c:dateAx>
        <c:axId val="39123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7960"/>
        <c:crosses val="autoZero"/>
        <c:auto val="1"/>
        <c:lblOffset val="100"/>
        <c:baseTimeUnit val="days"/>
      </c:dateAx>
      <c:valAx>
        <c:axId val="391237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9920"/>
        <c:axId val="391240312"/>
      </c:lineChart>
      <c:dateAx>
        <c:axId val="39123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40312"/>
        <c:crosses val="autoZero"/>
        <c:auto val="1"/>
        <c:lblOffset val="100"/>
        <c:baseTimeUnit val="days"/>
      </c:dateAx>
      <c:valAx>
        <c:axId val="391240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938592"/>
        <c:axId val="421938984"/>
      </c:lineChart>
      <c:dateAx>
        <c:axId val="4219385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38984"/>
        <c:crosses val="autoZero"/>
        <c:auto val="0"/>
        <c:lblOffset val="100"/>
        <c:baseTimeUnit val="days"/>
      </c:dateAx>
      <c:valAx>
        <c:axId val="4219389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3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942904"/>
        <c:axId val="421943296"/>
      </c:lineChart>
      <c:dateAx>
        <c:axId val="421942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43296"/>
        <c:crosses val="autoZero"/>
        <c:auto val="1"/>
        <c:lblOffset val="100"/>
        <c:baseTimeUnit val="days"/>
      </c:dateAx>
      <c:valAx>
        <c:axId val="421943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4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595688"/>
        <c:axId val="422596080"/>
      </c:lineChart>
      <c:catAx>
        <c:axId val="42259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96080"/>
        <c:crosses val="autoZero"/>
        <c:auto val="1"/>
        <c:lblAlgn val="ctr"/>
        <c:lblOffset val="100"/>
        <c:noMultiLvlLbl val="0"/>
      </c:catAx>
      <c:valAx>
        <c:axId val="422596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598040"/>
        <c:axId val="422598432"/>
      </c:lineChart>
      <c:catAx>
        <c:axId val="42259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98432"/>
        <c:crosses val="autoZero"/>
        <c:auto val="1"/>
        <c:lblAlgn val="ctr"/>
        <c:lblOffset val="100"/>
        <c:noMultiLvlLbl val="0"/>
      </c:catAx>
      <c:valAx>
        <c:axId val="4225984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9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600392"/>
        <c:axId val="422600784"/>
      </c:lineChart>
      <c:catAx>
        <c:axId val="422600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0784"/>
        <c:crosses val="autoZero"/>
        <c:auto val="1"/>
        <c:lblAlgn val="ctr"/>
        <c:lblOffset val="100"/>
        <c:noMultiLvlLbl val="0"/>
      </c:catAx>
      <c:valAx>
        <c:axId val="422600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10760"/>
        <c:axId val="422011152"/>
      </c:lineChart>
      <c:dateAx>
        <c:axId val="42201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1152"/>
        <c:crosses val="autoZero"/>
        <c:auto val="1"/>
        <c:lblOffset val="100"/>
        <c:baseTimeUnit val="days"/>
      </c:dateAx>
      <c:valAx>
        <c:axId val="4220111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66272"/>
        <c:axId val="423066664"/>
      </c:lineChart>
      <c:dateAx>
        <c:axId val="42306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66664"/>
        <c:crosses val="autoZero"/>
        <c:auto val="1"/>
        <c:lblOffset val="100"/>
        <c:baseTimeUnit val="days"/>
      </c:dateAx>
      <c:valAx>
        <c:axId val="4230666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6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69800"/>
        <c:axId val="423070192"/>
      </c:lineChart>
      <c:catAx>
        <c:axId val="423069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0192"/>
        <c:crosses val="autoZero"/>
        <c:auto val="1"/>
        <c:lblAlgn val="ctr"/>
        <c:lblOffset val="100"/>
        <c:noMultiLvlLbl val="0"/>
      </c:catAx>
      <c:valAx>
        <c:axId val="4230701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6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72152"/>
        <c:axId val="423072544"/>
      </c:lineChart>
      <c:catAx>
        <c:axId val="42307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544"/>
        <c:crosses val="autoZero"/>
        <c:auto val="1"/>
        <c:lblAlgn val="ctr"/>
        <c:lblOffset val="100"/>
        <c:noMultiLvlLbl val="0"/>
      </c:catAx>
      <c:valAx>
        <c:axId val="423072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45536"/>
        <c:axId val="426645928"/>
      </c:lineChart>
      <c:dateAx>
        <c:axId val="42664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45928"/>
        <c:crosses val="autoZero"/>
        <c:auto val="1"/>
        <c:lblOffset val="100"/>
        <c:baseTimeUnit val="days"/>
      </c:dateAx>
      <c:valAx>
        <c:axId val="4266459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4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5" dataDxfId="1624">
  <autoFilter ref="O15:W26"/>
  <tableColumns count="9">
    <tableColumn id="1" name="Date" dataDxfId="1623"/>
    <tableColumn id="2" name="Quarter" dataDxfId="1622"/>
    <tableColumn id="3" name="Time" dataDxfId="1621"/>
    <tableColumn id="4" name="EPS estimate" dataDxfId="1620"/>
    <tableColumn id="5" name="EPS Actual" dataDxfId="1619"/>
    <tableColumn id="6" name="Sales Estiamte (B)" dataDxfId="1618"/>
    <tableColumn id="7" name="Sales Actual (B)" dataDxfId="1617"/>
    <tableColumn id="8" name="Guidance" dataDxfId="1616"/>
    <tableColumn id="9" name="Reaction" dataDxfId="161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R6" sqref="R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44">
        <v>13.56</v>
      </c>
      <c r="G2" s="244">
        <v>15.990389062499997</v>
      </c>
      <c r="H2" s="332">
        <v>6400</v>
      </c>
      <c r="I2" s="48">
        <v>102338.48999999998</v>
      </c>
      <c r="J2" s="369">
        <v>-15554.489999999976</v>
      </c>
      <c r="K2" s="356">
        <v>-0.15199061467488897</v>
      </c>
      <c r="L2" s="369">
        <v>-938.91899999835005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5.8999999999999999E-3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20.82</v>
      </c>
      <c r="G3" s="244">
        <v>29.412385</v>
      </c>
      <c r="H3" s="332">
        <v>2000</v>
      </c>
      <c r="I3" s="48">
        <v>58824.770000000004</v>
      </c>
      <c r="J3" s="369">
        <v>-17184.770000000004</v>
      </c>
      <c r="K3" s="356">
        <v>-0.29213492887435005</v>
      </c>
      <c r="L3" s="369">
        <v>-15436.80000000001</v>
      </c>
      <c r="M3">
        <v>2000</v>
      </c>
      <c r="N3" s="366" t="str">
        <f>HYPERLINK("http://finance.yahoo.com/q?s=" &amp; E3, "Link")</f>
        <v>Link</v>
      </c>
      <c r="O3" s="134">
        <v>1.6299999999999999E-2</v>
      </c>
      <c r="P3" s="134">
        <v>-1.47E-2</v>
      </c>
      <c r="Q3" s="440"/>
      <c r="R3" s="48"/>
      <c r="S3" s="48"/>
      <c r="U3" s="48"/>
    </row>
    <row r="4" spans="1:21" ht="21.95" customHeight="1" x14ac:dyDescent="0.25">
      <c r="A4" s="50"/>
      <c r="B4" s="50"/>
      <c r="C4" s="51"/>
      <c r="E4" s="22" t="s">
        <v>228</v>
      </c>
      <c r="F4" s="244">
        <v>21.16</v>
      </c>
      <c r="G4" s="244">
        <v>23.896962500000001</v>
      </c>
      <c r="H4" s="332">
        <v>800</v>
      </c>
      <c r="I4" s="48">
        <v>19117.57</v>
      </c>
      <c r="J4" s="369">
        <v>-2189.5699999999997</v>
      </c>
      <c r="K4" s="356">
        <v>-0.11453181549747173</v>
      </c>
      <c r="L4" s="369">
        <v>-737.31000000000131</v>
      </c>
      <c r="M4">
        <v>800</v>
      </c>
      <c r="N4" s="366" t="str">
        <f>HYPERLINK("http://finance.yahoo.com/q?s=" &amp; E4, "Link")</f>
        <v>Link</v>
      </c>
      <c r="O4" s="134">
        <v>2.835538752362949E-2</v>
      </c>
      <c r="P4" s="134">
        <v>-1.7600000000000001E-2</v>
      </c>
      <c r="R4" s="48"/>
      <c r="S4" s="48"/>
    </row>
    <row r="5" spans="1:21" ht="21.95" customHeight="1" x14ac:dyDescent="0.25">
      <c r="A5" s="50"/>
      <c r="B5" s="50"/>
      <c r="C5" s="51"/>
      <c r="E5" s="22" t="s">
        <v>805</v>
      </c>
      <c r="F5" s="244">
        <v>67.11</v>
      </c>
      <c r="G5" s="244">
        <v>73.64</v>
      </c>
      <c r="H5" s="332">
        <v>250</v>
      </c>
      <c r="I5" s="48">
        <v>18410</v>
      </c>
      <c r="J5" s="369">
        <v>-1632.5</v>
      </c>
      <c r="K5" s="356">
        <v>-8.867463335143945E-2</v>
      </c>
      <c r="L5" s="369">
        <v>-1632.5</v>
      </c>
      <c r="M5">
        <v>50</v>
      </c>
      <c r="N5" s="366" t="str">
        <f>HYPERLINK("http://finance.yahoo.com/q?s=" &amp; E5, "Link")</f>
        <v>Link</v>
      </c>
      <c r="O5" s="134">
        <v>0</v>
      </c>
      <c r="P5" s="134">
        <v>-3.2399999999999998E-2</v>
      </c>
      <c r="R5" s="48"/>
    </row>
    <row r="6" spans="1:21" ht="21.95" customHeight="1" x14ac:dyDescent="0.25">
      <c r="A6" s="50"/>
      <c r="B6" s="50"/>
      <c r="C6" s="51"/>
      <c r="E6" s="22" t="s">
        <v>737</v>
      </c>
      <c r="F6" s="244">
        <v>85.65</v>
      </c>
      <c r="G6" s="244">
        <v>102.10473333333333</v>
      </c>
      <c r="H6" s="332">
        <v>150</v>
      </c>
      <c r="I6" s="48">
        <v>15315.71</v>
      </c>
      <c r="J6" s="369">
        <v>-2468.2099999999991</v>
      </c>
      <c r="K6" s="356">
        <v>-0.16115544104713386</v>
      </c>
      <c r="L6" s="369">
        <v>-2468.2099999999991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2.81E-2</v>
      </c>
      <c r="Q6" s="48"/>
      <c r="R6" s="48"/>
      <c r="S6" s="48"/>
      <c r="T6" s="354"/>
      <c r="U6" s="354"/>
    </row>
    <row r="7" spans="1:21" ht="21.95" customHeight="1" x14ac:dyDescent="0.25">
      <c r="A7" s="50"/>
      <c r="B7" s="50"/>
      <c r="C7" s="51"/>
      <c r="E7" s="22" t="s">
        <v>171</v>
      </c>
      <c r="F7" s="244">
        <v>51.76</v>
      </c>
      <c r="G7" s="244">
        <v>56.998000000000012</v>
      </c>
      <c r="H7" s="332">
        <v>200</v>
      </c>
      <c r="I7" s="48">
        <v>11399.600000000002</v>
      </c>
      <c r="J7" s="369">
        <v>-1047.6000000000022</v>
      </c>
      <c r="K7" s="356">
        <v>-9.189796133197678E-2</v>
      </c>
      <c r="L7" s="369">
        <v>-997.65000000000236</v>
      </c>
      <c r="M7">
        <v>100</v>
      </c>
      <c r="N7" s="366" t="str">
        <f>HYPERLINK("http://finance.yahoo.com/q?s=" &amp; E7, "Link")</f>
        <v>Link</v>
      </c>
      <c r="O7" s="134">
        <v>3.2500000000000001E-2</v>
      </c>
      <c r="P7" s="134">
        <v>4.4999999999999997E-3</v>
      </c>
      <c r="Q7" s="148"/>
      <c r="R7" s="48"/>
      <c r="S7" s="48"/>
      <c r="T7" s="48"/>
    </row>
    <row r="8" spans="1:21" ht="21.95" customHeight="1" x14ac:dyDescent="0.25">
      <c r="A8" s="50"/>
      <c r="B8" s="51"/>
      <c r="C8" s="51"/>
      <c r="E8" s="22" t="s">
        <v>9</v>
      </c>
      <c r="F8" s="244">
        <v>11.48</v>
      </c>
      <c r="G8" s="244">
        <v>38.382406015037596</v>
      </c>
      <c r="H8" s="49">
        <v>266</v>
      </c>
      <c r="I8" s="48">
        <v>10209.720000000001</v>
      </c>
      <c r="J8" s="369">
        <v>-7156.0400000000009</v>
      </c>
      <c r="K8" s="356">
        <v>-0.70090462813867571</v>
      </c>
      <c r="L8" s="48">
        <v>-6721.1100000000006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7.9000000000000008E-3</v>
      </c>
      <c r="R8" s="48"/>
      <c r="S8" s="48"/>
    </row>
    <row r="9" spans="1:21" ht="21.95" customHeight="1" x14ac:dyDescent="0.25">
      <c r="A9" s="50"/>
      <c r="B9" s="50"/>
      <c r="C9" s="51"/>
      <c r="E9" s="22" t="s">
        <v>55</v>
      </c>
      <c r="F9" s="244">
        <v>77.88</v>
      </c>
      <c r="G9" s="244">
        <v>80.891000000000005</v>
      </c>
      <c r="H9" s="332">
        <v>100</v>
      </c>
      <c r="I9" s="48">
        <v>8089.1</v>
      </c>
      <c r="J9" s="369">
        <v>-301.10000000000036</v>
      </c>
      <c r="K9" s="356">
        <v>-3.7222929621342417E-2</v>
      </c>
      <c r="L9" s="369">
        <v>357.56999999999789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-2.52E-2</v>
      </c>
      <c r="Q9" s="148"/>
      <c r="R9" s="48"/>
      <c r="S9" s="48"/>
    </row>
    <row r="10" spans="1:21" ht="21.95" customHeight="1" x14ac:dyDescent="0.25">
      <c r="A10" s="50"/>
      <c r="B10" s="51"/>
      <c r="C10" s="51"/>
      <c r="E10" s="22" t="s">
        <v>174</v>
      </c>
      <c r="F10" s="244">
        <v>40.4</v>
      </c>
      <c r="G10" s="244">
        <v>42.495000000000005</v>
      </c>
      <c r="H10" s="49">
        <v>180</v>
      </c>
      <c r="I10" s="48">
        <v>7649.1</v>
      </c>
      <c r="J10" s="369">
        <v>-377.10000000000036</v>
      </c>
      <c r="K10" s="356">
        <v>-4.9299917637369239E-2</v>
      </c>
      <c r="L10" s="48">
        <v>-302.08000000000038</v>
      </c>
      <c r="M10">
        <v>110</v>
      </c>
      <c r="N10" s="366" t="str">
        <f>HYPERLINK("http://finance.yahoo.com/q?s=" &amp; E10, "Link")</f>
        <v>Link</v>
      </c>
      <c r="O10" s="134">
        <v>1.61E-2</v>
      </c>
      <c r="P10" s="134">
        <v>3.0000000000000001E-3</v>
      </c>
      <c r="S10" s="48"/>
    </row>
    <row r="11" spans="1:21" ht="21.95" customHeight="1" x14ac:dyDescent="0.25">
      <c r="A11" s="51"/>
      <c r="B11" s="51"/>
      <c r="C11" s="51"/>
      <c r="E11" s="22" t="s">
        <v>216</v>
      </c>
      <c r="F11" s="244">
        <v>65.84</v>
      </c>
      <c r="G11" s="244">
        <v>63.941600000000001</v>
      </c>
      <c r="H11" s="332">
        <v>100</v>
      </c>
      <c r="I11" s="48">
        <v>6394.16</v>
      </c>
      <c r="J11" s="369">
        <v>189.84000000000015</v>
      </c>
      <c r="K11" s="356">
        <v>2.9689591752474168E-2</v>
      </c>
      <c r="L11" s="369">
        <v>1347.7099999999955</v>
      </c>
      <c r="M11" s="29">
        <v>43052</v>
      </c>
      <c r="N11" s="366" t="str">
        <f>HYPERLINK("http://finance.yahoo.com/q?s=" &amp; E11, "Link")</f>
        <v>Link</v>
      </c>
      <c r="O11" s="134">
        <v>2.1899999999999999E-2</v>
      </c>
      <c r="P11" s="134">
        <v>0.01</v>
      </c>
      <c r="S11" s="48"/>
      <c r="T11" s="48"/>
    </row>
    <row r="12" spans="1:21" ht="21.95" customHeight="1" x14ac:dyDescent="0.25">
      <c r="A12" s="50"/>
      <c r="B12" s="50"/>
      <c r="C12" s="51"/>
      <c r="E12" s="22" t="s">
        <v>173</v>
      </c>
      <c r="F12" s="244">
        <v>55.62</v>
      </c>
      <c r="G12" s="244">
        <v>53.266666666666666</v>
      </c>
      <c r="H12" s="332">
        <v>120</v>
      </c>
      <c r="I12" s="432">
        <v>6392</v>
      </c>
      <c r="J12" s="369">
        <v>282.39999999999964</v>
      </c>
      <c r="K12" s="356">
        <v>4.4180225281601974E-2</v>
      </c>
      <c r="L12" s="369">
        <v>1886.9800000000014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6.7000000000000002E-3</v>
      </c>
      <c r="S12" s="48"/>
      <c r="T12" s="48"/>
    </row>
    <row r="13" spans="1:21" ht="21.95" customHeight="1" x14ac:dyDescent="0.25">
      <c r="A13" s="51"/>
      <c r="B13" s="51"/>
      <c r="C13" s="51"/>
      <c r="E13" s="22" t="s">
        <v>758</v>
      </c>
      <c r="F13" s="244">
        <v>200.51</v>
      </c>
      <c r="G13" s="244">
        <v>189.32000000000002</v>
      </c>
      <c r="H13" s="49">
        <v>30</v>
      </c>
      <c r="I13" s="48">
        <v>5679.6</v>
      </c>
      <c r="J13" s="369">
        <v>335.69999999999891</v>
      </c>
      <c r="K13" s="356">
        <v>5.9106275089794887E-2</v>
      </c>
      <c r="L13" s="48">
        <v>560.46999999999935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-3.8999999999999998E-3</v>
      </c>
      <c r="R13" s="48"/>
      <c r="S13" s="48"/>
    </row>
    <row r="14" spans="1:21" ht="21.95" customHeight="1" x14ac:dyDescent="0.25">
      <c r="A14" s="50"/>
      <c r="B14" s="50"/>
      <c r="C14" s="51"/>
      <c r="E14" s="22" t="s">
        <v>342</v>
      </c>
      <c r="F14" s="244">
        <v>13.69</v>
      </c>
      <c r="G14" s="244">
        <v>19.663464285714287</v>
      </c>
      <c r="H14" s="332">
        <v>280</v>
      </c>
      <c r="I14" s="48">
        <v>5505.77</v>
      </c>
      <c r="J14" s="369">
        <v>-1672.5700000000006</v>
      </c>
      <c r="K14" s="356">
        <v>-0.30378493834649839</v>
      </c>
      <c r="L14" s="369">
        <v>-1672.5700000000006</v>
      </c>
      <c r="M14">
        <v>100</v>
      </c>
      <c r="N14" s="366" t="str">
        <f>HYPERLINK("http://finance.yahoo.com/q?s=" &amp; E14, "Link")</f>
        <v>Link</v>
      </c>
      <c r="O14" s="134">
        <v>4.24E-2</v>
      </c>
      <c r="P14" s="134">
        <v>-1.72E-2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806</v>
      </c>
      <c r="F15" s="244">
        <v>173.75</v>
      </c>
      <c r="G15" s="244">
        <v>149.16999999999999</v>
      </c>
      <c r="H15" s="332">
        <v>30</v>
      </c>
      <c r="I15" s="48">
        <v>4475.0999999999995</v>
      </c>
      <c r="J15" s="369">
        <v>737.40000000000055</v>
      </c>
      <c r="K15" s="356">
        <v>0.16477844070523573</v>
      </c>
      <c r="L15" s="369">
        <v>737.40000000000055</v>
      </c>
      <c r="M15">
        <v>30</v>
      </c>
      <c r="N15" s="366" t="str">
        <f>HYPERLINK("http://finance.yahoo.com/q?s=" &amp; E15, "Link")</f>
        <v>Link</v>
      </c>
      <c r="O15" s="134">
        <v>2.8E-3</v>
      </c>
      <c r="P15" s="134">
        <v>1.12E-2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804</v>
      </c>
      <c r="F16" s="244">
        <v>590.89</v>
      </c>
      <c r="G16" s="244">
        <v>538</v>
      </c>
      <c r="H16" s="332">
        <v>8</v>
      </c>
      <c r="I16" s="48">
        <v>4304</v>
      </c>
      <c r="J16" s="369">
        <v>423.11999999999989</v>
      </c>
      <c r="K16" s="356">
        <v>9.8308550185873575E-2</v>
      </c>
      <c r="L16" s="369">
        <v>423.11999999999989</v>
      </c>
      <c r="M16">
        <v>8</v>
      </c>
      <c r="N16" s="366" t="str">
        <f>HYPERLINK("http://finance.yahoo.com/q?s=" &amp; E16, "Link")</f>
        <v>Link</v>
      </c>
      <c r="O16" s="134">
        <v>0</v>
      </c>
      <c r="P16" s="134">
        <v>5.8999999999999999E-3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803</v>
      </c>
      <c r="F17" s="244">
        <v>81.47</v>
      </c>
      <c r="G17" s="244">
        <v>80.67</v>
      </c>
      <c r="H17" s="49">
        <v>50</v>
      </c>
      <c r="I17" s="48">
        <v>4033.5</v>
      </c>
      <c r="J17" s="369">
        <v>40</v>
      </c>
      <c r="K17" s="356">
        <v>9.9169455807610902E-3</v>
      </c>
      <c r="L17" s="48">
        <v>40</v>
      </c>
      <c r="M17">
        <v>50</v>
      </c>
      <c r="N17" s="366" t="str">
        <f>HYPERLINK("http://finance.yahoo.com/q?s=" &amp; E17, "Link")</f>
        <v>Link</v>
      </c>
      <c r="O17" s="134">
        <v>4.0599999999999997E-2</v>
      </c>
      <c r="P17" s="134">
        <v>-1.72E-2</v>
      </c>
      <c r="Q17" s="48"/>
      <c r="S17" s="48"/>
    </row>
    <row r="18" spans="1:22" ht="21.95" customHeight="1" x14ac:dyDescent="0.25">
      <c r="A18" s="50"/>
      <c r="B18" s="50"/>
      <c r="C18" s="51"/>
      <c r="E18" s="22" t="s">
        <v>271</v>
      </c>
      <c r="F18" s="244">
        <v>84.37</v>
      </c>
      <c r="G18" s="244">
        <v>76.12</v>
      </c>
      <c r="H18" s="49">
        <v>50</v>
      </c>
      <c r="I18" s="48">
        <v>3806</v>
      </c>
      <c r="J18" s="369">
        <v>412.5</v>
      </c>
      <c r="K18" s="356">
        <v>0.1083815028901734</v>
      </c>
      <c r="L18" s="48">
        <v>1697.380000000001</v>
      </c>
      <c r="M18">
        <v>50</v>
      </c>
      <c r="N18" s="366" t="str">
        <f>HYPERLINK("http://finance.yahoo.com/q?s=" &amp; E18, "Link")</f>
        <v>Link</v>
      </c>
      <c r="O18" s="134">
        <v>1.49E-2</v>
      </c>
      <c r="P18" s="134">
        <v>4.7999999999999996E-3</v>
      </c>
      <c r="Q18" s="148"/>
      <c r="T18" s="48"/>
    </row>
    <row r="19" spans="1:22" ht="21.95" customHeight="1" x14ac:dyDescent="0.25">
      <c r="A19" s="50"/>
      <c r="B19" s="50"/>
      <c r="C19" s="51"/>
      <c r="E19" s="22" t="s">
        <v>338</v>
      </c>
      <c r="F19" s="244">
        <v>14.18</v>
      </c>
      <c r="G19" s="244">
        <v>16.857950000000002</v>
      </c>
      <c r="H19" s="49">
        <v>200</v>
      </c>
      <c r="I19" s="48">
        <v>3371.5900000000006</v>
      </c>
      <c r="J19" s="369">
        <v>-535.59000000000015</v>
      </c>
      <c r="K19" s="356">
        <v>-0.15885383454097338</v>
      </c>
      <c r="L19" s="48">
        <v>747.82999999999447</v>
      </c>
      <c r="M19">
        <v>200</v>
      </c>
      <c r="N19" s="366" t="str">
        <f>HYPERLINK("http://finance.yahoo.com/q?s=" &amp; E19, "Link")</f>
        <v>Link</v>
      </c>
      <c r="O19" s="134">
        <v>0</v>
      </c>
      <c r="P19" s="134">
        <v>-2.9399999999999999E-2</v>
      </c>
      <c r="Q19" s="48"/>
      <c r="R19" s="48"/>
      <c r="S19" s="48"/>
      <c r="T19" s="48"/>
    </row>
    <row r="20" spans="1:22" ht="21.95" customHeight="1" x14ac:dyDescent="0.25">
      <c r="A20" s="51"/>
      <c r="B20" s="155"/>
      <c r="C20" s="333"/>
      <c r="E20" s="22" t="s">
        <v>740</v>
      </c>
      <c r="F20" s="244">
        <v>162.46</v>
      </c>
      <c r="G20" s="244">
        <v>149.55549999999999</v>
      </c>
      <c r="H20" s="332">
        <v>20</v>
      </c>
      <c r="I20" s="48">
        <v>2991.1099999999997</v>
      </c>
      <c r="J20" s="369">
        <v>258.0900000000006</v>
      </c>
      <c r="K20" s="356">
        <v>8.6285693271059991E-2</v>
      </c>
      <c r="L20" s="369">
        <v>401.1200000000008</v>
      </c>
      <c r="M20" s="29">
        <v>43045</v>
      </c>
      <c r="N20" s="366" t="str">
        <f>HYPERLINK("http://finance.yahoo.com/q?s=" &amp; E20, "Link")</f>
        <v>Link</v>
      </c>
      <c r="O20" s="134">
        <v>3.0776806598547335E-3</v>
      </c>
      <c r="P20" s="134">
        <v>1.6999999999999999E-3</v>
      </c>
      <c r="R20" s="48"/>
    </row>
    <row r="21" spans="1:22" ht="21.95" customHeight="1" x14ac:dyDescent="0.25">
      <c r="A21" s="50"/>
      <c r="B21" s="50"/>
      <c r="C21" s="51"/>
      <c r="E21" s="22" t="s">
        <v>754</v>
      </c>
      <c r="F21" s="244">
        <v>71.47</v>
      </c>
      <c r="G21" s="244">
        <v>72.150000000000006</v>
      </c>
      <c r="H21" s="332">
        <v>40</v>
      </c>
      <c r="I21" s="48">
        <v>2886</v>
      </c>
      <c r="J21" s="369">
        <v>-27.199999999999818</v>
      </c>
      <c r="K21" s="356">
        <v>-9.4248094248095184E-3</v>
      </c>
      <c r="L21" s="369">
        <v>98.729999999999563</v>
      </c>
      <c r="M21">
        <v>40</v>
      </c>
      <c r="N21" s="366" t="str">
        <f>HYPERLINK("http://finance.yahoo.com/q?s=" &amp; E21, "Link")</f>
        <v>Link</v>
      </c>
      <c r="O21" s="134">
        <v>1.78E-2</v>
      </c>
      <c r="P21" s="134">
        <v>4.0000000000000002E-4</v>
      </c>
      <c r="Q21" s="148"/>
      <c r="S21" s="48"/>
      <c r="U21" s="48"/>
    </row>
    <row r="22" spans="1:22" ht="21.95" customHeight="1" x14ac:dyDescent="0.25">
      <c r="A22" s="50"/>
      <c r="B22" s="50"/>
      <c r="C22" s="51"/>
      <c r="E22" s="22" t="s">
        <v>355</v>
      </c>
      <c r="F22" s="244">
        <v>62.01</v>
      </c>
      <c r="G22" s="244">
        <v>56.88</v>
      </c>
      <c r="H22" s="332">
        <v>50</v>
      </c>
      <c r="I22" s="48">
        <v>2844</v>
      </c>
      <c r="J22" s="369">
        <v>256.5</v>
      </c>
      <c r="K22" s="356">
        <v>9.0189873417721431E-2</v>
      </c>
      <c r="L22" s="369">
        <v>1480.0099999999984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1.5E-3</v>
      </c>
      <c r="Q22" s="148"/>
      <c r="R22" s="48"/>
      <c r="S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307.64</v>
      </c>
      <c r="G23" s="244">
        <v>307.64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-2.2200000000000001E-2</v>
      </c>
      <c r="Q23" s="440"/>
      <c r="R23" s="48"/>
      <c r="S23" s="48"/>
      <c r="T23" s="48"/>
    </row>
    <row r="24" spans="1:22" ht="21.95" customHeight="1" x14ac:dyDescent="0.25">
      <c r="A24" s="155"/>
      <c r="B24" s="50"/>
      <c r="C24" s="51"/>
      <c r="E24" s="22" t="s">
        <v>205</v>
      </c>
      <c r="F24" s="244">
        <v>38.57</v>
      </c>
      <c r="G24" s="244">
        <v>38.57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-1.15E-2</v>
      </c>
      <c r="Q24" s="48"/>
      <c r="R24" s="48"/>
      <c r="S24" s="48"/>
      <c r="T24" s="48"/>
    </row>
    <row r="25" spans="1:22" ht="21.95" customHeight="1" x14ac:dyDescent="0.25">
      <c r="A25" s="50"/>
      <c r="B25" s="50"/>
      <c r="C25" s="51"/>
      <c r="E25" s="22" t="s">
        <v>204</v>
      </c>
      <c r="F25" s="244">
        <v>157.41</v>
      </c>
      <c r="G25" s="244">
        <v>157.41</v>
      </c>
      <c r="H25" s="49">
        <v>0</v>
      </c>
      <c r="I25" s="48">
        <v>0</v>
      </c>
      <c r="J25" s="369">
        <v>0</v>
      </c>
      <c r="K25" s="356">
        <v>0</v>
      </c>
      <c r="L25" s="48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6.4000000000000003E-3</v>
      </c>
      <c r="Q25" s="148"/>
      <c r="R25" s="48"/>
      <c r="S25" s="48"/>
      <c r="T25" s="48"/>
    </row>
    <row r="26" spans="1:22" ht="21.95" customHeight="1" x14ac:dyDescent="0.25">
      <c r="A26" s="155"/>
      <c r="B26" s="50"/>
      <c r="C26" s="51"/>
      <c r="E26" s="22" t="s">
        <v>227</v>
      </c>
      <c r="F26" s="244">
        <v>95.69</v>
      </c>
      <c r="G26" s="244">
        <v>95.69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2.3099999999999999E-2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23</v>
      </c>
      <c r="F27" s="244">
        <v>32.61</v>
      </c>
      <c r="G27" s="244">
        <v>32.61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-1.78E-2</v>
      </c>
      <c r="Q27" s="1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272</v>
      </c>
      <c r="F28" s="244">
        <v>26.31</v>
      </c>
      <c r="G28" s="244">
        <v>26.31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6.8999999999999999E-3</v>
      </c>
      <c r="R28" s="48"/>
    </row>
    <row r="29" spans="1:22" ht="21.95" customHeight="1" x14ac:dyDescent="0.25">
      <c r="A29" s="51"/>
      <c r="B29" s="51"/>
      <c r="C29" s="51"/>
      <c r="E29" s="22" t="s">
        <v>36</v>
      </c>
      <c r="F29" s="244">
        <v>55.11</v>
      </c>
      <c r="G29" s="244">
        <v>55.11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-3.5900000000000001E-2</v>
      </c>
      <c r="Q29" s="48"/>
      <c r="R29" s="48"/>
      <c r="S29" s="48"/>
      <c r="T29" s="48"/>
      <c r="V29" s="48"/>
    </row>
    <row r="30" spans="1:22" ht="21.95" customHeight="1" x14ac:dyDescent="0.25">
      <c r="A30" s="51"/>
      <c r="B30" s="51"/>
      <c r="C30" s="51"/>
      <c r="E30" s="22" t="s">
        <v>325</v>
      </c>
      <c r="F30" s="244">
        <v>41.28</v>
      </c>
      <c r="G30" s="244">
        <v>41.28</v>
      </c>
      <c r="H30" s="49">
        <v>0</v>
      </c>
      <c r="I30" s="48">
        <v>0</v>
      </c>
      <c r="J30" s="369">
        <v>0</v>
      </c>
      <c r="K30" s="356">
        <v>0</v>
      </c>
      <c r="L30" s="48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2.7000000000000001E-3</v>
      </c>
      <c r="Q30" s="440"/>
      <c r="R30" s="48"/>
      <c r="S30" s="48"/>
      <c r="T30" s="48"/>
      <c r="V30" s="48"/>
    </row>
    <row r="31" spans="1:22" ht="21.95" customHeight="1" x14ac:dyDescent="0.25">
      <c r="A31" s="50"/>
      <c r="B31" s="50"/>
      <c r="C31" s="51"/>
      <c r="E31" s="22" t="s">
        <v>307</v>
      </c>
      <c r="F31" s="244">
        <v>60.95</v>
      </c>
      <c r="G31" s="244">
        <v>60.95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-4.7699999999999999E-2</v>
      </c>
      <c r="Q31" s="148"/>
      <c r="R31" s="48"/>
      <c r="S31" s="48"/>
      <c r="U31" s="48"/>
    </row>
    <row r="32" spans="1:22" ht="21.95" customHeight="1" x14ac:dyDescent="0.25">
      <c r="A32" s="50"/>
      <c r="B32" s="51"/>
      <c r="C32" s="51"/>
      <c r="E32" s="22" t="s">
        <v>756</v>
      </c>
      <c r="F32" s="244">
        <v>27.28</v>
      </c>
      <c r="G32" s="244">
        <v>27.28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6.3E-3</v>
      </c>
      <c r="Q32" s="148"/>
      <c r="R32" s="48"/>
      <c r="S32" s="48"/>
    </row>
    <row r="33" spans="1:21" ht="21.95" customHeight="1" x14ac:dyDescent="0.25">
      <c r="A33" s="51"/>
      <c r="B33" s="51"/>
      <c r="C33" s="51"/>
      <c r="E33" s="22" t="s">
        <v>251</v>
      </c>
      <c r="F33" s="244">
        <v>53.34</v>
      </c>
      <c r="G33" s="244">
        <v>53.34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-1.2200000000000001E-2</v>
      </c>
      <c r="R33" s="48"/>
      <c r="S33" s="48"/>
    </row>
    <row r="34" spans="1:21" ht="21.95" customHeight="1" x14ac:dyDescent="0.25">
      <c r="A34" s="51"/>
      <c r="B34" s="50"/>
      <c r="C34" s="51"/>
      <c r="E34" s="22" t="s">
        <v>730</v>
      </c>
      <c r="F34" s="244">
        <v>24.59</v>
      </c>
      <c r="G34" s="244">
        <v>24.59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-1.0500000000000001E-2</v>
      </c>
      <c r="Q34" s="440"/>
      <c r="R34" s="48"/>
      <c r="S34" s="48"/>
    </row>
    <row r="35" spans="1:21" ht="21.95" customHeight="1" x14ac:dyDescent="0.25">
      <c r="A35" s="51"/>
      <c r="B35" s="51"/>
      <c r="C35" s="51"/>
      <c r="E35" s="22" t="s">
        <v>281</v>
      </c>
      <c r="F35" s="244">
        <v>73.31</v>
      </c>
      <c r="G35" s="244">
        <v>73.31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-2.9399999999999999E-2</v>
      </c>
    </row>
    <row r="36" spans="1:21" ht="21.95" customHeight="1" x14ac:dyDescent="0.25">
      <c r="A36" s="50"/>
      <c r="B36" s="50"/>
      <c r="C36" s="51"/>
      <c r="E36" s="22" t="s">
        <v>198</v>
      </c>
      <c r="F36" s="244">
        <v>12.27</v>
      </c>
      <c r="G36" s="244">
        <v>12.27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1.9099999999999999E-2</v>
      </c>
      <c r="S36" s="48"/>
    </row>
    <row r="37" spans="1:21" ht="21.95" customHeight="1" x14ac:dyDescent="0.25">
      <c r="A37" s="50"/>
      <c r="B37" s="50"/>
      <c r="C37" s="51"/>
      <c r="E37" s="22" t="s">
        <v>275</v>
      </c>
      <c r="F37" s="244">
        <v>141.81</v>
      </c>
      <c r="G37" s="244">
        <v>141.81</v>
      </c>
      <c r="H37" s="49">
        <v>0</v>
      </c>
      <c r="I37" s="48">
        <v>0</v>
      </c>
      <c r="J37" s="369">
        <v>0</v>
      </c>
      <c r="K37" s="356">
        <v>0</v>
      </c>
      <c r="L37" s="48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-3.8999999999999998E-3</v>
      </c>
      <c r="Q37" s="148"/>
      <c r="R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14.92</v>
      </c>
      <c r="G38" s="244">
        <v>14.92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2E-3</v>
      </c>
    </row>
    <row r="39" spans="1:21" ht="21.95" customHeight="1" x14ac:dyDescent="0.25">
      <c r="A39" s="50"/>
      <c r="B39" s="51"/>
      <c r="C39" s="51"/>
      <c r="E39" s="22" t="s">
        <v>317</v>
      </c>
      <c r="F39" s="244">
        <v>103.37</v>
      </c>
      <c r="G39" s="244">
        <v>103.37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4.0000000000000002E-4</v>
      </c>
      <c r="S39" s="48"/>
    </row>
    <row r="40" spans="1:21" ht="21.95" customHeight="1" x14ac:dyDescent="0.25">
      <c r="A40" s="50"/>
      <c r="B40" s="51"/>
      <c r="C40" s="51"/>
      <c r="E40" s="22" t="s">
        <v>196</v>
      </c>
      <c r="F40" s="244">
        <v>56.81</v>
      </c>
      <c r="G40" s="244">
        <v>56.81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3.4000000000000002E-2</v>
      </c>
      <c r="Q40" s="1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58.04</v>
      </c>
      <c r="G41" s="244">
        <v>58.04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-2.2000000000000001E-3</v>
      </c>
      <c r="Q41" s="48"/>
      <c r="R41" s="48"/>
      <c r="S41" s="48"/>
      <c r="U41" s="48"/>
    </row>
    <row r="42" spans="1:21" ht="21.95" customHeight="1" x14ac:dyDescent="0.25">
      <c r="A42" s="60"/>
      <c r="B42" s="61"/>
      <c r="C42" s="60"/>
      <c r="E42" s="22" t="s">
        <v>34</v>
      </c>
      <c r="F42" s="244">
        <v>40.6</v>
      </c>
      <c r="G42" s="244">
        <v>40.6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-1.12E-2</v>
      </c>
      <c r="R42" s="48"/>
      <c r="S42" s="48"/>
    </row>
    <row r="43" spans="1:21" ht="21.95" customHeight="1" x14ac:dyDescent="0.25">
      <c r="A43" s="50"/>
      <c r="B43" s="50"/>
      <c r="C43" s="51"/>
      <c r="E43" s="22" t="s">
        <v>172</v>
      </c>
      <c r="F43" s="244">
        <v>58</v>
      </c>
      <c r="G43" s="244">
        <v>58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2.0000000000000001E-4</v>
      </c>
      <c r="R43" s="48"/>
    </row>
    <row r="44" spans="1:21" ht="21.95" customHeight="1" x14ac:dyDescent="0.25">
      <c r="A44" s="51"/>
      <c r="B44" s="51"/>
      <c r="C44" s="51"/>
      <c r="E44" s="22" t="s">
        <v>27</v>
      </c>
      <c r="F44" s="244">
        <v>41.35</v>
      </c>
      <c r="G44" s="244">
        <v>41.35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1.4E-2</v>
      </c>
      <c r="S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41.28</v>
      </c>
      <c r="G45" s="244">
        <v>41.28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-2.1999999999999999E-2</v>
      </c>
      <c r="Q45" s="148"/>
      <c r="R45" s="48"/>
      <c r="S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116.47</v>
      </c>
      <c r="G46" s="244">
        <v>116.47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5.62E-2</v>
      </c>
      <c r="Q46" s="440"/>
      <c r="R46" s="48"/>
      <c r="S46" s="48"/>
    </row>
    <row r="47" spans="1:21" ht="21.95" customHeight="1" x14ac:dyDescent="0.25">
      <c r="A47" s="50"/>
      <c r="B47" s="50"/>
      <c r="C47" s="50"/>
      <c r="E47" s="22" t="s">
        <v>273</v>
      </c>
      <c r="F47" s="244">
        <v>54.92</v>
      </c>
      <c r="G47" s="244">
        <v>54.92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2.3999999999999998E-3</v>
      </c>
      <c r="S47" s="48"/>
    </row>
    <row r="48" spans="1:21" ht="21.95" customHeight="1" x14ac:dyDescent="0.25">
      <c r="A48" s="50"/>
      <c r="B48" s="51"/>
      <c r="C48" s="51"/>
      <c r="E48" s="22" t="s">
        <v>175</v>
      </c>
      <c r="F48" s="244">
        <v>255.62</v>
      </c>
      <c r="G48" s="244">
        <v>255.62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1.2999999999999999E-3</v>
      </c>
    </row>
    <row r="49" spans="1:21" ht="21.95" customHeight="1" x14ac:dyDescent="0.25">
      <c r="A49" s="50"/>
      <c r="B49" s="51"/>
      <c r="C49" s="51"/>
      <c r="E49" s="22" t="s">
        <v>170</v>
      </c>
      <c r="F49" s="244">
        <v>105.52</v>
      </c>
      <c r="G49" s="244">
        <v>105.52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9.1000000000000004E-3</v>
      </c>
      <c r="Q49" s="148"/>
      <c r="R49" s="48"/>
      <c r="S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81.31</v>
      </c>
      <c r="G50" s="244">
        <v>81.31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-1.6000000000000001E-3</v>
      </c>
      <c r="R50" s="48"/>
      <c r="S50" s="48"/>
    </row>
    <row r="51" spans="1:21" ht="21.95" customHeight="1" x14ac:dyDescent="0.25">
      <c r="A51" s="51"/>
      <c r="B51" s="51"/>
      <c r="C51" s="51"/>
      <c r="E51" s="22" t="s">
        <v>10</v>
      </c>
      <c r="F51" s="244">
        <v>49.15</v>
      </c>
      <c r="G51" s="244">
        <v>49.15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-7.4999999999999997E-3</v>
      </c>
      <c r="S51" s="48"/>
    </row>
    <row r="52" spans="1:21" ht="21.95" customHeight="1" x14ac:dyDescent="0.25">
      <c r="A52" s="50"/>
      <c r="B52" s="50"/>
      <c r="C52" s="51"/>
      <c r="E52" s="22" t="s">
        <v>225</v>
      </c>
      <c r="F52" s="244">
        <v>37.450000000000003</v>
      </c>
      <c r="G52" s="244">
        <v>37.450000000000003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-6.1000000000000004E-3</v>
      </c>
      <c r="R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49.76</v>
      </c>
      <c r="G53" s="244">
        <v>49.76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5.9999999999999995E-4</v>
      </c>
      <c r="Q53" s="48"/>
      <c r="R53" s="48"/>
      <c r="S53" s="48"/>
      <c r="T53" s="48"/>
    </row>
    <row r="54" spans="1:21" ht="21.95" customHeight="1" x14ac:dyDescent="0.25">
      <c r="A54" s="51"/>
      <c r="B54" s="51"/>
      <c r="C54" s="51"/>
      <c r="E54" s="22" t="s">
        <v>45</v>
      </c>
      <c r="F54" s="244">
        <v>93.96</v>
      </c>
      <c r="G54" s="244">
        <v>93.96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7.3000000000000001E-3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133.25</v>
      </c>
      <c r="G55" s="244">
        <v>133.25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3.5400000000000001E-2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243.76</v>
      </c>
      <c r="G56" s="244">
        <v>243.76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-8.3999999999999995E-3</v>
      </c>
      <c r="Q56" s="148"/>
      <c r="S56" s="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59.95</v>
      </c>
      <c r="G57" s="244">
        <v>59.95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5.0000000000000001E-4</v>
      </c>
      <c r="R57" s="48"/>
      <c r="S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64.75</v>
      </c>
      <c r="G58" s="244">
        <v>64.75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-3.4299999999999997E-2</v>
      </c>
      <c r="Q58" s="148"/>
      <c r="R58" s="48"/>
      <c r="S58" s="48"/>
    </row>
    <row r="59" spans="1:21" ht="21.95" customHeight="1" x14ac:dyDescent="0.25">
      <c r="A59" s="50"/>
      <c r="B59" s="50"/>
      <c r="C59" s="50"/>
      <c r="E59" s="22" t="s">
        <v>32</v>
      </c>
      <c r="F59" s="244">
        <v>50.93</v>
      </c>
      <c r="G59" s="244">
        <v>50.93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-2.5100000000000001E-2</v>
      </c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98.56</v>
      </c>
      <c r="G60" s="244">
        <v>98.56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7.7999999999999996E-3</v>
      </c>
      <c r="R60" s="48"/>
      <c r="S60" s="48"/>
      <c r="U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78.5</v>
      </c>
      <c r="G61" s="244">
        <v>78.5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-2.2200000000000001E-2</v>
      </c>
      <c r="Q61" s="148"/>
      <c r="R61" s="48"/>
      <c r="S61" s="48"/>
      <c r="T61" s="48"/>
    </row>
    <row r="62" spans="1:21" ht="21.95" customHeight="1" x14ac:dyDescent="0.25">
      <c r="A62" s="51"/>
      <c r="B62" s="155"/>
      <c r="C62" s="333"/>
      <c r="E62" s="22" t="s">
        <v>56</v>
      </c>
      <c r="F62" s="244">
        <v>45.25</v>
      </c>
      <c r="G62" s="244">
        <v>45.25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2.8999999999999998E-3</v>
      </c>
      <c r="Q62" s="148"/>
      <c r="R62" s="48"/>
      <c r="S62" s="48"/>
      <c r="T62" s="48"/>
    </row>
    <row r="63" spans="1:21" ht="21.95" customHeight="1" x14ac:dyDescent="0.25">
      <c r="A63" s="51"/>
      <c r="B63" s="51"/>
      <c r="C63" s="51"/>
      <c r="E63" s="22" t="s">
        <v>0</v>
      </c>
      <c r="F63" s="244">
        <v>200.37</v>
      </c>
      <c r="G63" s="244">
        <v>200.37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3.5000000000000001E-3</v>
      </c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48.75</v>
      </c>
      <c r="G64" s="244">
        <v>48.75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-7.1000000000000004E-3</v>
      </c>
      <c r="S64" s="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119.93</v>
      </c>
      <c r="G65" s="244">
        <v>119.93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7.9000000000000008E-3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209.15</v>
      </c>
      <c r="G66" s="244">
        <v>209.15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7.7000000000000002E-3</v>
      </c>
    </row>
    <row r="67" spans="1:20" ht="21.95" customHeight="1" x14ac:dyDescent="0.25">
      <c r="A67" s="50"/>
      <c r="B67" s="51"/>
      <c r="C67" s="51"/>
      <c r="E67" s="22"/>
      <c r="J67" s="369"/>
      <c r="K67" s="356"/>
      <c r="N67" s="366"/>
      <c r="O67" s="134"/>
      <c r="P67" s="134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Q68" s="440"/>
      <c r="R68" s="48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60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9" priority="192">
      <formula>$H2=0</formula>
    </cfRule>
  </conditionalFormatting>
  <conditionalFormatting sqref="J2:K4 J67:K200 J6:K6 J21:K58 J12:K19">
    <cfRule type="expression" dxfId="1858" priority="193">
      <formula>$J2=0</formula>
    </cfRule>
  </conditionalFormatting>
  <conditionalFormatting sqref="L1:L4 L67:L1048576 L6 L21:L58 L12:L19">
    <cfRule type="expression" dxfId="1857" priority="191">
      <formula>$L2=0</formula>
    </cfRule>
  </conditionalFormatting>
  <conditionalFormatting sqref="M1">
    <cfRule type="expression" dxfId="1856" priority="187">
      <formula>$L2=0</formula>
    </cfRule>
  </conditionalFormatting>
  <conditionalFormatting sqref="J2:K4 J6:K6 J21:K58 J12:K19">
    <cfRule type="expression" dxfId="1855" priority="235">
      <formula>$J2&gt;0</formula>
    </cfRule>
  </conditionalFormatting>
  <conditionalFormatting sqref="L2:L4 L6 L21:L58 L12:L19">
    <cfRule type="expression" dxfId="1854" priority="189">
      <formula>$L2&lt;0</formula>
    </cfRule>
    <cfRule type="expression" dxfId="1853" priority="190">
      <formula>$L2&gt;0</formula>
    </cfRule>
  </conditionalFormatting>
  <conditionalFormatting sqref="J2:K4 J67:K458 J6:K6 J21:K58 J12:K19">
    <cfRule type="expression" dxfId="1852" priority="234">
      <formula>$J2&lt;0</formula>
    </cfRule>
  </conditionalFormatting>
  <conditionalFormatting sqref="P67:P1048576 P1">
    <cfRule type="expression" dxfId="1851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50" priority="163">
      <formula>$H59=0</formula>
    </cfRule>
  </conditionalFormatting>
  <conditionalFormatting sqref="J59:K59">
    <cfRule type="expression" dxfId="1849" priority="164">
      <formula>$J59=0</formula>
    </cfRule>
  </conditionalFormatting>
  <conditionalFormatting sqref="L59">
    <cfRule type="expression" dxfId="1848" priority="162">
      <formula>$L60=0</formula>
    </cfRule>
  </conditionalFormatting>
  <conditionalFormatting sqref="J59:K59">
    <cfRule type="expression" dxfId="1847" priority="166">
      <formula>$J59&gt;0</formula>
    </cfRule>
  </conditionalFormatting>
  <conditionalFormatting sqref="L59">
    <cfRule type="expression" dxfId="1846" priority="160">
      <formula>$L59&lt;0</formula>
    </cfRule>
    <cfRule type="expression" dxfId="1845" priority="161">
      <formula>$L59&gt;0</formula>
    </cfRule>
  </conditionalFormatting>
  <conditionalFormatting sqref="J59:K59">
    <cfRule type="expression" dxfId="1844" priority="165">
      <formula>$J59&lt;0</formula>
    </cfRule>
  </conditionalFormatting>
  <conditionalFormatting sqref="E5:I5">
    <cfRule type="expression" dxfId="1843" priority="141">
      <formula>$H5=0</formula>
    </cfRule>
  </conditionalFormatting>
  <conditionalFormatting sqref="J5:K5">
    <cfRule type="expression" dxfId="1842" priority="142">
      <formula>$J5=0</formula>
    </cfRule>
  </conditionalFormatting>
  <conditionalFormatting sqref="L5">
    <cfRule type="expression" dxfId="1841" priority="140">
      <formula>$L6=0</formula>
    </cfRule>
  </conditionalFormatting>
  <conditionalFormatting sqref="J5:K5">
    <cfRule type="expression" dxfId="1840" priority="144">
      <formula>$J5&gt;0</formula>
    </cfRule>
  </conditionalFormatting>
  <conditionalFormatting sqref="L5">
    <cfRule type="expression" dxfId="1839" priority="138">
      <formula>$L5&lt;0</formula>
    </cfRule>
    <cfRule type="expression" dxfId="1838" priority="139">
      <formula>$L5&gt;0</formula>
    </cfRule>
  </conditionalFormatting>
  <conditionalFormatting sqref="J5:K5">
    <cfRule type="expression" dxfId="1837" priority="143">
      <formula>$J5&lt;0</formula>
    </cfRule>
  </conditionalFormatting>
  <conditionalFormatting sqref="E7:I7">
    <cfRule type="expression" dxfId="1836" priority="130">
      <formula>$H7=0</formula>
    </cfRule>
  </conditionalFormatting>
  <conditionalFormatting sqref="J7:K7">
    <cfRule type="expression" dxfId="1835" priority="131">
      <formula>$J7=0</formula>
    </cfRule>
  </conditionalFormatting>
  <conditionalFormatting sqref="L7">
    <cfRule type="expression" dxfId="1834" priority="129">
      <formula>$L8=0</formula>
    </cfRule>
  </conditionalFormatting>
  <conditionalFormatting sqref="J7:K7">
    <cfRule type="expression" dxfId="1833" priority="133">
      <formula>$J7&gt;0</formula>
    </cfRule>
  </conditionalFormatting>
  <conditionalFormatting sqref="L7">
    <cfRule type="expression" dxfId="1832" priority="127">
      <formula>$L7&lt;0</formula>
    </cfRule>
    <cfRule type="expression" dxfId="1831" priority="128">
      <formula>$L7&gt;0</formula>
    </cfRule>
  </conditionalFormatting>
  <conditionalFormatting sqref="J7:K7">
    <cfRule type="expression" dxfId="1830" priority="132">
      <formula>$J7&lt;0</formula>
    </cfRule>
  </conditionalFormatting>
  <conditionalFormatting sqref="E60:I60">
    <cfRule type="expression" dxfId="1829" priority="119">
      <formula>$H60=0</formula>
    </cfRule>
  </conditionalFormatting>
  <conditionalFormatting sqref="J60:K60">
    <cfRule type="expression" dxfId="1828" priority="120">
      <formula>$J60=0</formula>
    </cfRule>
  </conditionalFormatting>
  <conditionalFormatting sqref="L60">
    <cfRule type="expression" dxfId="1827" priority="118">
      <formula>$L61=0</formula>
    </cfRule>
  </conditionalFormatting>
  <conditionalFormatting sqref="J60:K60">
    <cfRule type="expression" dxfId="1826" priority="122">
      <formula>$J60&gt;0</formula>
    </cfRule>
  </conditionalFormatting>
  <conditionalFormatting sqref="L60">
    <cfRule type="expression" dxfId="1825" priority="116">
      <formula>$L60&lt;0</formula>
    </cfRule>
    <cfRule type="expression" dxfId="1824" priority="117">
      <formula>$L60&gt;0</formula>
    </cfRule>
  </conditionalFormatting>
  <conditionalFormatting sqref="J60:K60">
    <cfRule type="expression" dxfId="1823" priority="121">
      <formula>$J60&lt;0</formula>
    </cfRule>
  </conditionalFormatting>
  <conditionalFormatting sqref="E62:I62">
    <cfRule type="expression" dxfId="1822" priority="108">
      <formula>$H62=0</formula>
    </cfRule>
  </conditionalFormatting>
  <conditionalFormatting sqref="J62:K62">
    <cfRule type="expression" dxfId="1821" priority="109">
      <formula>$J62=0</formula>
    </cfRule>
  </conditionalFormatting>
  <conditionalFormatting sqref="L62">
    <cfRule type="expression" dxfId="1820" priority="107">
      <formula>$L63=0</formula>
    </cfRule>
  </conditionalFormatting>
  <conditionalFormatting sqref="J62:K62">
    <cfRule type="expression" dxfId="1819" priority="111">
      <formula>$J62&gt;0</formula>
    </cfRule>
  </conditionalFormatting>
  <conditionalFormatting sqref="L62">
    <cfRule type="expression" dxfId="1818" priority="105">
      <formula>$L62&lt;0</formula>
    </cfRule>
    <cfRule type="expression" dxfId="1817" priority="106">
      <formula>$L62&gt;0</formula>
    </cfRule>
  </conditionalFormatting>
  <conditionalFormatting sqref="J62:K62">
    <cfRule type="expression" dxfId="1816" priority="110">
      <formula>$J62&lt;0</formula>
    </cfRule>
  </conditionalFormatting>
  <conditionalFormatting sqref="E61:I61">
    <cfRule type="expression" dxfId="1815" priority="97">
      <formula>$H61=0</formula>
    </cfRule>
  </conditionalFormatting>
  <conditionalFormatting sqref="J61:K61">
    <cfRule type="expression" dxfId="1814" priority="98">
      <formula>$J61=0</formula>
    </cfRule>
  </conditionalFormatting>
  <conditionalFormatting sqref="L61">
    <cfRule type="expression" dxfId="1813" priority="96">
      <formula>$L62=0</formula>
    </cfRule>
  </conditionalFormatting>
  <conditionalFormatting sqref="J61:K61">
    <cfRule type="expression" dxfId="1812" priority="100">
      <formula>$J61&gt;0</formula>
    </cfRule>
  </conditionalFormatting>
  <conditionalFormatting sqref="L61">
    <cfRule type="expression" dxfId="1811" priority="94">
      <formula>$L61&lt;0</formula>
    </cfRule>
    <cfRule type="expression" dxfId="1810" priority="95">
      <formula>$L61&gt;0</formula>
    </cfRule>
  </conditionalFormatting>
  <conditionalFormatting sqref="J61:K61">
    <cfRule type="expression" dxfId="1809" priority="99">
      <formula>$J61&lt;0</formula>
    </cfRule>
  </conditionalFormatting>
  <conditionalFormatting sqref="E8:I8">
    <cfRule type="expression" dxfId="1808" priority="82">
      <formula>$H8=0</formula>
    </cfRule>
  </conditionalFormatting>
  <conditionalFormatting sqref="J8:K8">
    <cfRule type="expression" dxfId="1807" priority="83">
      <formula>$J8=0</formula>
    </cfRule>
  </conditionalFormatting>
  <conditionalFormatting sqref="L8">
    <cfRule type="expression" dxfId="1806" priority="81">
      <formula>$L9=0</formula>
    </cfRule>
  </conditionalFormatting>
  <conditionalFormatting sqref="J8:K8">
    <cfRule type="expression" dxfId="1805" priority="85">
      <formula>$J8&gt;0</formula>
    </cfRule>
  </conditionalFormatting>
  <conditionalFormatting sqref="L8">
    <cfRule type="expression" dxfId="1804" priority="79">
      <formula>$L8&lt;0</formula>
    </cfRule>
    <cfRule type="expression" dxfId="1803" priority="80">
      <formula>$L8&gt;0</formula>
    </cfRule>
  </conditionalFormatting>
  <conditionalFormatting sqref="J8:K8">
    <cfRule type="expression" dxfId="1802" priority="84">
      <formula>$J8&lt;0</formula>
    </cfRule>
  </conditionalFormatting>
  <conditionalFormatting sqref="E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L20">
    <cfRule type="expression" dxfId="1792" priority="61">
      <formula>$L21=0</formula>
    </cfRule>
  </conditionalFormatting>
  <conditionalFormatting sqref="J20:K20">
    <cfRule type="expression" dxfId="1791" priority="65">
      <formula>$J20&gt;0</formula>
    </cfRule>
  </conditionalFormatting>
  <conditionalFormatting sqref="L20">
    <cfRule type="expression" dxfId="1790" priority="59">
      <formula>$L20&lt;0</formula>
    </cfRule>
    <cfRule type="expression" dxfId="1789" priority="60">
      <formula>$L20&gt;0</formula>
    </cfRule>
  </conditionalFormatting>
  <conditionalFormatting sqref="J20:K20">
    <cfRule type="expression" dxfId="1788" priority="64">
      <formula>$J20&lt;0</formula>
    </cfRule>
  </conditionalFormatting>
  <conditionalFormatting sqref="E64:I64">
    <cfRule type="expression" dxfId="1787" priority="53">
      <formula>$H64=0</formula>
    </cfRule>
  </conditionalFormatting>
  <conditionalFormatting sqref="J64:K64">
    <cfRule type="expression" dxfId="1786" priority="54">
      <formula>$J64=0</formula>
    </cfRule>
  </conditionalFormatting>
  <conditionalFormatting sqref="L64">
    <cfRule type="expression" dxfId="1785" priority="52">
      <formula>$L65=0</formula>
    </cfRule>
  </conditionalFormatting>
  <conditionalFormatting sqref="J64:K64">
    <cfRule type="expression" dxfId="1784" priority="56">
      <formula>$J64&gt;0</formula>
    </cfRule>
  </conditionalFormatting>
  <conditionalFormatting sqref="L64">
    <cfRule type="expression" dxfId="1783" priority="50">
      <formula>$L64&lt;0</formula>
    </cfRule>
    <cfRule type="expression" dxfId="1782" priority="51">
      <formula>$L64&gt;0</formula>
    </cfRule>
  </conditionalFormatting>
  <conditionalFormatting sqref="J64:K64">
    <cfRule type="expression" dxfId="1781" priority="55">
      <formula>$J64&lt;0</formula>
    </cfRule>
  </conditionalFormatting>
  <conditionalFormatting sqref="E65:I65">
    <cfRule type="expression" dxfId="1780" priority="46">
      <formula>$H65=0</formula>
    </cfRule>
  </conditionalFormatting>
  <conditionalFormatting sqref="J65:K65">
    <cfRule type="expression" dxfId="1779" priority="47">
      <formula>$J65=0</formula>
    </cfRule>
  </conditionalFormatting>
  <conditionalFormatting sqref="L65">
    <cfRule type="expression" dxfId="1778" priority="45">
      <formula>$L66=0</formula>
    </cfRule>
  </conditionalFormatting>
  <conditionalFormatting sqref="J65:K65">
    <cfRule type="expression" dxfId="1777" priority="49">
      <formula>$J65&gt;0</formula>
    </cfRule>
  </conditionalFormatting>
  <conditionalFormatting sqref="L65">
    <cfRule type="expression" dxfId="1776" priority="43">
      <formula>$L65&lt;0</formula>
    </cfRule>
    <cfRule type="expression" dxfId="1775" priority="44">
      <formula>$L65&gt;0</formula>
    </cfRule>
  </conditionalFormatting>
  <conditionalFormatting sqref="J65:K65">
    <cfRule type="expression" dxfId="1774" priority="48">
      <formula>$J65&lt;0</formula>
    </cfRule>
  </conditionalFormatting>
  <conditionalFormatting sqref="E11:I11">
    <cfRule type="expression" dxfId="1773" priority="37">
      <formula>$H11=0</formula>
    </cfRule>
  </conditionalFormatting>
  <conditionalFormatting sqref="J11:K11">
    <cfRule type="expression" dxfId="1772" priority="38">
      <formula>$J11=0</formula>
    </cfRule>
  </conditionalFormatting>
  <conditionalFormatting sqref="L11">
    <cfRule type="expression" dxfId="1771" priority="36">
      <formula>$L12=0</formula>
    </cfRule>
  </conditionalFormatting>
  <conditionalFormatting sqref="J11:K11">
    <cfRule type="expression" dxfId="1770" priority="40">
      <formula>$J11&gt;0</formula>
    </cfRule>
  </conditionalFormatting>
  <conditionalFormatting sqref="L11">
    <cfRule type="expression" dxfId="1769" priority="34">
      <formula>$L11&lt;0</formula>
    </cfRule>
    <cfRule type="expression" dxfId="1768" priority="35">
      <formula>$L11&gt;0</formula>
    </cfRule>
  </conditionalFormatting>
  <conditionalFormatting sqref="J11:K11">
    <cfRule type="expression" dxfId="1767" priority="39">
      <formula>$J11&lt;0</formula>
    </cfRule>
  </conditionalFormatting>
  <conditionalFormatting sqref="E9:I9">
    <cfRule type="expression" dxfId="1766" priority="30">
      <formula>$H9=0</formula>
    </cfRule>
  </conditionalFormatting>
  <conditionalFormatting sqref="J9:K9">
    <cfRule type="expression" dxfId="1765" priority="31">
      <formula>$J9=0</formula>
    </cfRule>
  </conditionalFormatting>
  <conditionalFormatting sqref="L9">
    <cfRule type="expression" dxfId="1764" priority="29">
      <formula>$L10=0</formula>
    </cfRule>
  </conditionalFormatting>
  <conditionalFormatting sqref="J9:K9">
    <cfRule type="expression" dxfId="1763" priority="33">
      <formula>$J9&gt;0</formula>
    </cfRule>
  </conditionalFormatting>
  <conditionalFormatting sqref="L9">
    <cfRule type="expression" dxfId="1762" priority="27">
      <formula>$L9&lt;0</formula>
    </cfRule>
    <cfRule type="expression" dxfId="1761" priority="28">
      <formula>$L9&gt;0</formula>
    </cfRule>
  </conditionalFormatting>
  <conditionalFormatting sqref="J9:K9">
    <cfRule type="expression" dxfId="1760" priority="32">
      <formula>$J9&lt;0</formula>
    </cfRule>
  </conditionalFormatting>
  <conditionalFormatting sqref="E66:I66">
    <cfRule type="expression" dxfId="1759" priority="21">
      <formula>$H66=0</formula>
    </cfRule>
  </conditionalFormatting>
  <conditionalFormatting sqref="J66:K66">
    <cfRule type="expression" dxfId="1758" priority="22">
      <formula>$J66=0</formula>
    </cfRule>
  </conditionalFormatting>
  <conditionalFormatting sqref="L66">
    <cfRule type="expression" dxfId="1757" priority="20">
      <formula>$L67=0</formula>
    </cfRule>
  </conditionalFormatting>
  <conditionalFormatting sqref="J66:K66">
    <cfRule type="expression" dxfId="1756" priority="24">
      <formula>$J66&gt;0</formula>
    </cfRule>
  </conditionalFormatting>
  <conditionalFormatting sqref="L66">
    <cfRule type="expression" dxfId="1755" priority="18">
      <formula>$L66&lt;0</formula>
    </cfRule>
    <cfRule type="expression" dxfId="1754" priority="19">
      <formula>$L66&gt;0</formula>
    </cfRule>
  </conditionalFormatting>
  <conditionalFormatting sqref="J66:K66">
    <cfRule type="expression" dxfId="1753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2" priority="12">
      <formula>$H10=0</formula>
    </cfRule>
  </conditionalFormatting>
  <conditionalFormatting sqref="J10:K10">
    <cfRule type="expression" dxfId="1751" priority="13">
      <formula>$J10=0</formula>
    </cfRule>
  </conditionalFormatting>
  <conditionalFormatting sqref="L10">
    <cfRule type="expression" dxfId="1750" priority="11">
      <formula>$L11=0</formula>
    </cfRule>
  </conditionalFormatting>
  <conditionalFormatting sqref="J10:K10">
    <cfRule type="expression" dxfId="1749" priority="15">
      <formula>$J10&gt;0</formula>
    </cfRule>
  </conditionalFormatting>
  <conditionalFormatting sqref="L10">
    <cfRule type="expression" dxfId="1748" priority="9">
      <formula>$L10&lt;0</formula>
    </cfRule>
    <cfRule type="expression" dxfId="1747" priority="10">
      <formula>$L10&gt;0</formula>
    </cfRule>
  </conditionalFormatting>
  <conditionalFormatting sqref="J10:K10">
    <cfRule type="expression" dxfId="1746" priority="14">
      <formula>$J10&lt;0</formula>
    </cfRule>
  </conditionalFormatting>
  <conditionalFormatting sqref="E26:E28 E30 E45:E49 E36:E43">
    <cfRule type="expression" dxfId="1745" priority="8">
      <formula>$H26=0</formula>
    </cfRule>
  </conditionalFormatting>
  <conditionalFormatting sqref="E29">
    <cfRule type="expression" dxfId="1744" priority="7">
      <formula>$H29=0</formula>
    </cfRule>
  </conditionalFormatting>
  <conditionalFormatting sqref="E31">
    <cfRule type="expression" dxfId="1743" priority="6">
      <formula>$H31=0</formula>
    </cfRule>
  </conditionalFormatting>
  <conditionalFormatting sqref="E32">
    <cfRule type="expression" dxfId="1742" priority="5">
      <formula>$H32=0</formula>
    </cfRule>
  </conditionalFormatting>
  <conditionalFormatting sqref="E44">
    <cfRule type="expression" dxfId="1741" priority="4">
      <formula>$H44=0</formula>
    </cfRule>
  </conditionalFormatting>
  <conditionalFormatting sqref="E35">
    <cfRule type="expression" dxfId="1740" priority="3">
      <formula>$H35=0</formula>
    </cfRule>
  </conditionalFormatting>
  <conditionalFormatting sqref="E33">
    <cfRule type="expression" dxfId="1739" priority="2">
      <formula>$H33=0</formula>
    </cfRule>
  </conditionalFormatting>
  <conditionalFormatting sqref="E34">
    <cfRule type="expression" dxfId="1738" priority="1">
      <formula>$H34=0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18" location="DG!A1" display="DG"/>
    <hyperlink ref="E27" location="PINC!A1" display="PINC"/>
    <hyperlink ref="E28" location="FOXA!A1" display="FOXA"/>
    <hyperlink ref="E1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5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5" location="WBA!A1" display="WBA"/>
    <hyperlink ref="E16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7196.4080000015438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5920.6480000016118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5919.1199999999953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-1.9999983833258739E-3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7" priority="7">
      <formula>#REF!&gt;0</formula>
    </cfRule>
    <cfRule type="expression" dxfId="17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0"/>
  <sheetViews>
    <sheetView tabSelected="1" topLeftCell="D1" zoomScaleNormal="100" workbookViewId="0">
      <pane ySplit="1" topLeftCell="A487" activePane="bottomLeft" state="frozen"/>
      <selection pane="bottomLeft" activeCell="Z511" sqref="Z51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5919.1199999999953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</sheetData>
  <conditionalFormatting sqref="D3:D51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307.64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307.64</v>
      </c>
      <c r="R4" s="507">
        <v>-2.2200000000000001E-2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338.404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335.32760000000002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332.25119999999998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329.1748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326.09840000000003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323.02199999999999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319.94560000000001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316.86919999999998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313.7928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310.71639999999996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307.64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304.56360000000001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301.48719999999997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298.41079999999999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295.33439999999996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292.25799999999998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289.18159999999995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286.10520000000002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283.02879999999999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279.95240000000001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276.87599999999998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5" priority="58">
      <formula>F19&gt;0</formula>
    </cfRule>
    <cfRule type="expression" dxfId="17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3" priority="47">
      <formula>H25&gt;0</formula>
    </cfRule>
    <cfRule type="expression" dxfId="1732" priority="48">
      <formula>H25&lt;0</formula>
    </cfRule>
  </conditionalFormatting>
  <conditionalFormatting sqref="M39">
    <cfRule type="expression" dxfId="1731" priority="45">
      <formula>M39&gt;0</formula>
    </cfRule>
    <cfRule type="expression" dxfId="1730" priority="46">
      <formula>M39&lt;0</formula>
    </cfRule>
  </conditionalFormatting>
  <conditionalFormatting sqref="F61:F67">
    <cfRule type="expression" dxfId="1729" priority="43">
      <formula>F61&gt;0</formula>
    </cfRule>
    <cfRule type="expression" dxfId="1728" priority="44">
      <formula>F61&lt;0</formula>
    </cfRule>
  </conditionalFormatting>
  <conditionalFormatting sqref="H61:H67">
    <cfRule type="expression" dxfId="1727" priority="41">
      <formula>H61&gt;0</formula>
    </cfRule>
    <cfRule type="expression" dxfId="1726" priority="42">
      <formula>H61&lt;0</formula>
    </cfRule>
  </conditionalFormatting>
  <conditionalFormatting sqref="F21:F24">
    <cfRule type="expression" dxfId="1725" priority="39">
      <formula>F21&gt;0</formula>
    </cfRule>
    <cfRule type="expression" dxfId="1724" priority="40">
      <formula>F21&lt;0</formula>
    </cfRule>
  </conditionalFormatting>
  <conditionalFormatting sqref="H21:H24">
    <cfRule type="expression" dxfId="1723" priority="37">
      <formula>H21&gt;0</formula>
    </cfRule>
    <cfRule type="expression" dxfId="1722" priority="38">
      <formula>H21&lt;0</formula>
    </cfRule>
  </conditionalFormatting>
  <conditionalFormatting sqref="I25:I28">
    <cfRule type="expression" dxfId="1721" priority="31">
      <formula>I25&gt;0</formula>
    </cfRule>
    <cfRule type="expression" dxfId="1720" priority="32">
      <formula>I25&lt;0</formula>
    </cfRule>
  </conditionalFormatting>
  <conditionalFormatting sqref="I21:I24">
    <cfRule type="expression" dxfId="1719" priority="29">
      <formula>I21&gt;0</formula>
    </cfRule>
    <cfRule type="expression" dxfId="1718" priority="30">
      <formula>I21&lt;0</formula>
    </cfRule>
  </conditionalFormatting>
  <conditionalFormatting sqref="H29">
    <cfRule type="expression" dxfId="1717" priority="27">
      <formula>H29&gt;0</formula>
    </cfRule>
    <cfRule type="expression" dxfId="1716" priority="28">
      <formula>H29&lt;0</formula>
    </cfRule>
  </conditionalFormatting>
  <conditionalFormatting sqref="H30">
    <cfRule type="expression" dxfId="1715" priority="25">
      <formula>H30&gt;0</formula>
    </cfRule>
    <cfRule type="expression" dxfId="1714" priority="26">
      <formula>H30&lt;0</formula>
    </cfRule>
  </conditionalFormatting>
  <conditionalFormatting sqref="H31">
    <cfRule type="expression" dxfId="1713" priority="23">
      <formula>H31&gt;0</formula>
    </cfRule>
    <cfRule type="expression" dxfId="1712" priority="24">
      <formula>H31&lt;0</formula>
    </cfRule>
  </conditionalFormatting>
  <conditionalFormatting sqref="Q7">
    <cfRule type="expression" dxfId="1711" priority="21">
      <formula>Q7&gt;0</formula>
    </cfRule>
    <cfRule type="expression" dxfId="1710" priority="22">
      <formula>Q7&lt;0</formula>
    </cfRule>
  </conditionalFormatting>
  <conditionalFormatting sqref="Q8">
    <cfRule type="expression" dxfId="1709" priority="19">
      <formula>Q8&gt;0</formula>
    </cfRule>
    <cfRule type="expression" dxfId="1708" priority="20">
      <formula>Q8&lt;0</formula>
    </cfRule>
  </conditionalFormatting>
  <conditionalFormatting sqref="F73:F82">
    <cfRule type="expression" dxfId="1707" priority="17">
      <formula>F73&gt;0</formula>
    </cfRule>
    <cfRule type="expression" dxfId="1706" priority="18">
      <formula>F73&lt;0</formula>
    </cfRule>
  </conditionalFormatting>
  <conditionalFormatting sqref="H73:H76">
    <cfRule type="expression" dxfId="1705" priority="15">
      <formula>H73&gt;0</formula>
    </cfRule>
    <cfRule type="expression" dxfId="1704" priority="16">
      <formula>H73&lt;0</formula>
    </cfRule>
  </conditionalFormatting>
  <conditionalFormatting sqref="F69:F72">
    <cfRule type="expression" dxfId="1703" priority="13">
      <formula>F69&gt;0</formula>
    </cfRule>
    <cfRule type="expression" dxfId="1702" priority="14">
      <formula>F69&lt;0</formula>
    </cfRule>
  </conditionalFormatting>
  <conditionalFormatting sqref="H69:H72">
    <cfRule type="expression" dxfId="1701" priority="11">
      <formula>H69&gt;0</formula>
    </cfRule>
    <cfRule type="expression" dxfId="1700" priority="12">
      <formula>H69&lt;0</formula>
    </cfRule>
  </conditionalFormatting>
  <conditionalFormatting sqref="I73:I76">
    <cfRule type="expression" dxfId="1699" priority="9">
      <formula>I73&gt;0</formula>
    </cfRule>
    <cfRule type="expression" dxfId="1698" priority="10">
      <formula>I73&lt;0</formula>
    </cfRule>
  </conditionalFormatting>
  <conditionalFormatting sqref="I69:I72">
    <cfRule type="expression" dxfId="1697" priority="7">
      <formula>I69&gt;0</formula>
    </cfRule>
    <cfRule type="expression" dxfId="1696" priority="8">
      <formula>I69&lt;0</formula>
    </cfRule>
  </conditionalFormatting>
  <conditionalFormatting sqref="H77">
    <cfRule type="expression" dxfId="1695" priority="5">
      <formula>H77&gt;0</formula>
    </cfRule>
    <cfRule type="expression" dxfId="1694" priority="6">
      <formula>H77&lt;0</formula>
    </cfRule>
  </conditionalFormatting>
  <conditionalFormatting sqref="H78">
    <cfRule type="expression" dxfId="1693" priority="3">
      <formula>H78&gt;0</formula>
    </cfRule>
    <cfRule type="expression" dxfId="1692" priority="4">
      <formula>H78&lt;0</formula>
    </cfRule>
  </conditionalFormatting>
  <conditionalFormatting sqref="H79">
    <cfRule type="expression" dxfId="1691" priority="1">
      <formula>H79&gt;0</formula>
    </cfRule>
    <cfRule type="expression" dxfId="16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38.57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38.57</v>
      </c>
      <c r="R4" s="507">
        <v>-1.15E-2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42.427000000000007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42.041300000000007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41.6556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41.2699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40.8842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40.4985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40.1128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39.7271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39.3414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38.9557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38.57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38.1843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37.7986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37.4129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37.027200000000001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36.641500000000001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36.255800000000001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35.870100000000001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35.484400000000001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35.098700000000001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34.713000000000001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9" priority="29">
      <formula>N19&gt;0</formula>
    </cfRule>
    <cfRule type="expression" dxfId="16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7" priority="23">
      <formula>F22&gt;0</formula>
    </cfRule>
    <cfRule type="expression" dxfId="1686" priority="24">
      <formula>F22&lt;0</formula>
    </cfRule>
  </conditionalFormatting>
  <conditionalFormatting sqref="H22:H31">
    <cfRule type="expression" dxfId="1685" priority="21">
      <formula>H22&gt;0</formula>
    </cfRule>
    <cfRule type="expression" dxfId="1684" priority="22">
      <formula>H22&lt;0</formula>
    </cfRule>
  </conditionalFormatting>
  <conditionalFormatting sqref="I21:J31">
    <cfRule type="expression" dxfId="1683" priority="19">
      <formula>I21&gt;0</formula>
    </cfRule>
    <cfRule type="expression" dxfId="1682" priority="20">
      <formula>I21&lt;0</formula>
    </cfRule>
  </conditionalFormatting>
  <conditionalFormatting sqref="Q8">
    <cfRule type="expression" dxfId="1681" priority="11">
      <formula>Q8&gt;0</formula>
    </cfRule>
    <cfRule type="expression" dxfId="1680" priority="12">
      <formula>Q8&lt;0</formula>
    </cfRule>
  </conditionalFormatting>
  <conditionalFormatting sqref="Q7">
    <cfRule type="expression" dxfId="1679" priority="13">
      <formula>Q7&gt;0</formula>
    </cfRule>
    <cfRule type="expression" dxfId="1678" priority="14">
      <formula>Q7&lt;0</formula>
    </cfRule>
  </conditionalFormatting>
  <conditionalFormatting sqref="F56:F66">
    <cfRule type="expression" dxfId="1677" priority="9">
      <formula>F56&gt;0</formula>
    </cfRule>
    <cfRule type="expression" dxfId="1676" priority="10">
      <formula>F56&lt;0</formula>
    </cfRule>
  </conditionalFormatting>
  <conditionalFormatting sqref="H56:H66">
    <cfRule type="expression" dxfId="1675" priority="7">
      <formula>H56&gt;0</formula>
    </cfRule>
    <cfRule type="expression" dxfId="1674" priority="8">
      <formula>H56&lt;0</formula>
    </cfRule>
  </conditionalFormatting>
  <conditionalFormatting sqref="I56:I66">
    <cfRule type="expression" dxfId="1673" priority="5">
      <formula>I56&gt;0</formula>
    </cfRule>
    <cfRule type="expression" dxfId="1672" priority="6">
      <formula>I56&lt;0</formula>
    </cfRule>
  </conditionalFormatting>
  <conditionalFormatting sqref="F21">
    <cfRule type="expression" dxfId="1671" priority="3">
      <formula>F21&gt;0</formula>
    </cfRule>
    <cfRule type="expression" dxfId="1670" priority="4">
      <formula>F21&lt;0</formula>
    </cfRule>
  </conditionalFormatting>
  <conditionalFormatting sqref="H21">
    <cfRule type="expression" dxfId="1669" priority="1">
      <formula>H21&gt;0</formula>
    </cfRule>
    <cfRule type="expression" dxfId="16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65.84</v>
      </c>
      <c r="R4" s="227">
        <v>0.01</v>
      </c>
      <c r="T4" s="1"/>
      <c r="AB4" s="230"/>
      <c r="AE4" s="230"/>
    </row>
    <row r="5" spans="1:31" x14ac:dyDescent="0.25">
      <c r="B5" s="489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6584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1347.7099999999955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189.84000000000015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2.9689591752474157E-2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100</v>
      </c>
      <c r="D23" s="352"/>
      <c r="E23" s="352"/>
      <c r="F23" s="353">
        <f>SumByColor($A$23,F2:F21)</f>
        <v>6533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830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72.424000000000007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71.765600000000006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71.107200000000006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70.448800000000006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69.790400000000005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69.132000000000005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68.473600000000005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67.815200000000004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67.156800000000004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66.498400000000004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65.84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65.181600000000003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64.523200000000003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63.864800000000002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63.206400000000002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62.548000000000002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61.889600000000002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61.231200000000008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60.572800000000008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59.914400000000008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59.256000000000007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7" priority="52">
      <formula>N23&gt;0</formula>
    </cfRule>
    <cfRule type="expression" dxfId="1666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5" priority="46">
      <formula>F79&gt;0</formula>
    </cfRule>
    <cfRule type="expression" dxfId="1664" priority="47">
      <formula>F79&lt;0</formula>
    </cfRule>
  </conditionalFormatting>
  <conditionalFormatting sqref="H79:H97 H101:H118">
    <cfRule type="expression" dxfId="1663" priority="44">
      <formula>H79&gt;0</formula>
    </cfRule>
    <cfRule type="expression" dxfId="1662" priority="45">
      <formula>H79&lt;0</formula>
    </cfRule>
  </conditionalFormatting>
  <conditionalFormatting sqref="I75:I97 I100:I118">
    <cfRule type="expression" dxfId="1661" priority="42">
      <formula>I75&gt;0</formula>
    </cfRule>
    <cfRule type="expression" dxfId="1660" priority="43">
      <formula>I75&lt;0</formula>
    </cfRule>
  </conditionalFormatting>
  <conditionalFormatting sqref="Q7">
    <cfRule type="expression" dxfId="1659" priority="40">
      <formula>Q7&gt;0</formula>
    </cfRule>
    <cfRule type="expression" dxfId="1658" priority="41">
      <formula>Q7&lt;0</formula>
    </cfRule>
  </conditionalFormatting>
  <conditionalFormatting sqref="Q8">
    <cfRule type="expression" dxfId="1657" priority="38">
      <formula>Q8&gt;0</formula>
    </cfRule>
    <cfRule type="expression" dxfId="1656" priority="39">
      <formula>Q8&lt;0</formula>
    </cfRule>
  </conditionalFormatting>
  <conditionalFormatting sqref="F75:F78">
    <cfRule type="expression" dxfId="1655" priority="36">
      <formula>F75&gt;0</formula>
    </cfRule>
    <cfRule type="expression" dxfId="1654" priority="37">
      <formula>F75&lt;0</formula>
    </cfRule>
  </conditionalFormatting>
  <conditionalFormatting sqref="H75:H78">
    <cfRule type="expression" dxfId="1653" priority="34">
      <formula>H75&gt;0</formula>
    </cfRule>
    <cfRule type="expression" dxfId="1652" priority="35">
      <formula>H75&lt;0</formula>
    </cfRule>
  </conditionalFormatting>
  <conditionalFormatting sqref="F100:F114">
    <cfRule type="expression" dxfId="1651" priority="28">
      <formula>F100&gt;0</formula>
    </cfRule>
    <cfRule type="expression" dxfId="1650" priority="29">
      <formula>F100&lt;0</formula>
    </cfRule>
  </conditionalFormatting>
  <conditionalFormatting sqref="H100:H114">
    <cfRule type="expression" dxfId="1649" priority="26">
      <formula>H100&gt;0</formula>
    </cfRule>
    <cfRule type="expression" dxfId="1648" priority="27">
      <formula>H100&lt;0</formula>
    </cfRule>
  </conditionalFormatting>
  <conditionalFormatting sqref="F29:F61">
    <cfRule type="expression" dxfId="1647" priority="24">
      <formula>F29&gt;0</formula>
    </cfRule>
    <cfRule type="expression" dxfId="1646" priority="25">
      <formula>F29&lt;0</formula>
    </cfRule>
  </conditionalFormatting>
  <conditionalFormatting sqref="H29:H61">
    <cfRule type="expression" dxfId="1645" priority="22">
      <formula>H29&gt;0</formula>
    </cfRule>
    <cfRule type="expression" dxfId="1644" priority="23">
      <formula>H29&lt;0</formula>
    </cfRule>
  </conditionalFormatting>
  <conditionalFormatting sqref="J38:J68">
    <cfRule type="expression" dxfId="1643" priority="20">
      <formula>J38&gt;0</formula>
    </cfRule>
    <cfRule type="expression" dxfId="1642" priority="21">
      <formula>J38&lt;0</formula>
    </cfRule>
  </conditionalFormatting>
  <conditionalFormatting sqref="J43">
    <cfRule type="expression" dxfId="1641" priority="18">
      <formula>J43&gt;0</formula>
    </cfRule>
    <cfRule type="expression" dxfId="1640" priority="19">
      <formula>J43&lt;0</formula>
    </cfRule>
  </conditionalFormatting>
  <conditionalFormatting sqref="Q9">
    <cfRule type="expression" dxfId="1639" priority="12">
      <formula>Q9&gt;0</formula>
    </cfRule>
    <cfRule type="expression" dxfId="1638" priority="13">
      <formula>Q9&lt;0</formula>
    </cfRule>
  </conditionalFormatting>
  <conditionalFormatting sqref="R4">
    <cfRule type="expression" dxfId="1637" priority="14">
      <formula>R4&gt;0</formula>
    </cfRule>
    <cfRule type="expression" dxfId="1636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5" priority="9">
      <formula>F120&gt;0</formula>
    </cfRule>
    <cfRule type="expression" dxfId="1634" priority="10">
      <formula>F120&lt;0</formula>
    </cfRule>
  </conditionalFormatting>
  <conditionalFormatting sqref="H120:H160">
    <cfRule type="expression" dxfId="1633" priority="7">
      <formula>H120&gt;0</formula>
    </cfRule>
    <cfRule type="expression" dxfId="1632" priority="8">
      <formula>H120&lt;0</formula>
    </cfRule>
  </conditionalFormatting>
  <conditionalFormatting sqref="J129:J160">
    <cfRule type="expression" dxfId="1631" priority="5">
      <formula>J129&gt;0</formula>
    </cfRule>
    <cfRule type="expression" dxfId="1630" priority="6">
      <formula>J129&lt;0</formula>
    </cfRule>
  </conditionalFormatting>
  <conditionalFormatting sqref="J134">
    <cfRule type="expression" dxfId="1629" priority="3">
      <formula>J134&gt;0</formula>
    </cfRule>
    <cfRule type="expression" dxfId="1628" priority="4">
      <formula>J134&lt;0</formula>
    </cfRule>
  </conditionalFormatting>
  <conditionalFormatting sqref="J31:J35">
    <cfRule type="expression" dxfId="1627" priority="1">
      <formula>J31&gt;0</formula>
    </cfRule>
    <cfRule type="expression" dxfId="1626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157.41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157.41</v>
      </c>
      <c r="R4" s="507">
        <v>6.4000000000000003E-3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173.15100000000001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171.57689999999999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170.00280000000001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168.42869999999999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166.8546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165.28049999999999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163.7064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162.13229999999999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160.5582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158.98409999999998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157.41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155.83590000000001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154.26179999999999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152.68770000000001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151.11359999999999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149.5395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147.96539999999999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146.3913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144.81720000000001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143.2431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141.66900000000001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4" priority="35">
      <formula>N19&gt;0</formula>
    </cfRule>
    <cfRule type="expression" dxfId="161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2" priority="21">
      <formula>F25&gt;0</formula>
    </cfRule>
    <cfRule type="expression" dxfId="1611" priority="22">
      <formula>F25&lt;0</formula>
    </cfRule>
  </conditionalFormatting>
  <conditionalFormatting sqref="H25:H47">
    <cfRule type="expression" dxfId="1610" priority="19">
      <formula>H25&gt;0</formula>
    </cfRule>
    <cfRule type="expression" dxfId="1609" priority="20">
      <formula>H25&lt;0</formula>
    </cfRule>
  </conditionalFormatting>
  <conditionalFormatting sqref="I25:I27">
    <cfRule type="expression" dxfId="1608" priority="15">
      <formula>I25&gt;0</formula>
    </cfRule>
    <cfRule type="expression" dxfId="1607" priority="16">
      <formula>I25&lt;0</formula>
    </cfRule>
  </conditionalFormatting>
  <conditionalFormatting sqref="Q7">
    <cfRule type="expression" dxfId="1606" priority="5">
      <formula>Q7&gt;0</formula>
    </cfRule>
    <cfRule type="expression" dxfId="1605" priority="6">
      <formula>Q7&lt;0</formula>
    </cfRule>
  </conditionalFormatting>
  <conditionalFormatting sqref="Q8">
    <cfRule type="expression" dxfId="1604" priority="3">
      <formula>Q8&gt;0</formula>
    </cfRule>
    <cfRule type="expression" dxfId="160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95.69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95.69</v>
      </c>
      <c r="R4" s="490">
        <v>2.3099999999999999E-2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105.259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104.30210000000001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103.34520000000001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102.3883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101.4314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100.47450000000001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99.517600000000002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98.560699999999997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97.603799999999993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96.646900000000002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95.69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94.733099999999993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93.776200000000003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92.819299999999998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91.862399999999994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90.905499999999989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89.948599999999999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88.991700000000009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88.034800000000004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87.0779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86.120999999999995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2" priority="9">
      <formula>F36&gt;0</formula>
    </cfRule>
    <cfRule type="expression" dxfId="1601" priority="10">
      <formula>F36&lt;0</formula>
    </cfRule>
  </conditionalFormatting>
  <conditionalFormatting sqref="F25:F35">
    <cfRule type="expression" dxfId="1600" priority="7">
      <formula>F25&gt;0</formula>
    </cfRule>
    <cfRule type="expression" dxfId="1599" priority="8">
      <formula>F25&lt;0</formula>
    </cfRule>
  </conditionalFormatting>
  <conditionalFormatting sqref="H25:H35">
    <cfRule type="expression" dxfId="1598" priority="5">
      <formula>H25&gt;0</formula>
    </cfRule>
    <cfRule type="expression" dxfId="1597" priority="6">
      <formula>H25&lt;0</formula>
    </cfRule>
  </conditionalFormatting>
  <conditionalFormatting sqref="Q7">
    <cfRule type="expression" dxfId="1596" priority="3">
      <formula>Q7&gt;0</formula>
    </cfRule>
    <cfRule type="expression" dxfId="1595" priority="4">
      <formula>Q7&lt;0</formula>
    </cfRule>
  </conditionalFormatting>
  <conditionalFormatting sqref="Q8">
    <cfRule type="expression" dxfId="1594" priority="1">
      <formula>Q8&gt;0</formula>
    </cfRule>
    <cfRule type="expression" dxfId="159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84.37</v>
      </c>
      <c r="R4" s="512">
        <v>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4218.5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1697.380000000001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0.10838150289017341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92.807000000000016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91.963300000000018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91.119600000000005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90.275900000000007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89.432200000000009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88.58850000000001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87.744800000000012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86.901100000000014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86.057400000000001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85.213700000000003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84.37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83.526300000000006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82.682600000000008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81.838899999999995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80.995199999999997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80.151499999999999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79.3078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78.464100000000002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77.620400000000004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76.776700000000005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75.933000000000007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2" priority="35">
      <formula>F25&gt;0</formula>
    </cfRule>
    <cfRule type="expression" dxfId="1591" priority="36">
      <formula>F25&lt;0</formula>
    </cfRule>
  </conditionalFormatting>
  <conditionalFormatting sqref="Q7">
    <cfRule type="expression" dxfId="1590" priority="33">
      <formula>Q7&gt;0</formula>
    </cfRule>
    <cfRule type="expression" dxfId="1589" priority="34">
      <formula>Q7&lt;0</formula>
    </cfRule>
  </conditionalFormatting>
  <conditionalFormatting sqref="Q8">
    <cfRule type="expression" dxfId="1588" priority="31">
      <formula>Q8&gt;0</formula>
    </cfRule>
    <cfRule type="expression" dxfId="1587" priority="32">
      <formula>Q8&lt;0</formula>
    </cfRule>
  </conditionalFormatting>
  <conditionalFormatting sqref="F41:F46">
    <cfRule type="expression" dxfId="1586" priority="29">
      <formula>F41&gt;0</formula>
    </cfRule>
    <cfRule type="expression" dxfId="1585" priority="30">
      <formula>F41&lt;0</formula>
    </cfRule>
  </conditionalFormatting>
  <conditionalFormatting sqref="H41:H46">
    <cfRule type="expression" dxfId="1584" priority="27">
      <formula>H41&gt;0</formula>
    </cfRule>
    <cfRule type="expression" dxfId="1583" priority="28">
      <formula>H41&lt;0</formula>
    </cfRule>
  </conditionalFormatting>
  <conditionalFormatting sqref="F89:F110">
    <cfRule type="expression" dxfId="1582" priority="25">
      <formula>F89&gt;0</formula>
    </cfRule>
    <cfRule type="expression" dxfId="1581" priority="26">
      <formula>F89&lt;0</formula>
    </cfRule>
  </conditionalFormatting>
  <conditionalFormatting sqref="H89:H110">
    <cfRule type="expression" dxfId="1580" priority="23">
      <formula>H89&gt;0</formula>
    </cfRule>
    <cfRule type="expression" dxfId="1579" priority="24">
      <formula>H89&lt;0</formula>
    </cfRule>
  </conditionalFormatting>
  <conditionalFormatting sqref="Q10">
    <cfRule type="expression" dxfId="1578" priority="21">
      <formula>Q10&gt;0</formula>
    </cfRule>
    <cfRule type="expression" dxfId="1577" priority="22">
      <formula>Q10&lt;0</formula>
    </cfRule>
  </conditionalFormatting>
  <conditionalFormatting sqref="J25:J38">
    <cfRule type="expression" dxfId="1576" priority="19">
      <formula>J25&gt;0</formula>
    </cfRule>
    <cfRule type="expression" dxfId="1575" priority="20">
      <formula>J25&lt;0</formula>
    </cfRule>
  </conditionalFormatting>
  <conditionalFormatting sqref="K25:K38">
    <cfRule type="expression" dxfId="1574" priority="17">
      <formula>K25&gt;0</formula>
    </cfRule>
    <cfRule type="expression" dxfId="1573" priority="18">
      <formula>K25&lt;0</formula>
    </cfRule>
  </conditionalFormatting>
  <conditionalFormatting sqref="L25:L38">
    <cfRule type="expression" dxfId="1572" priority="15">
      <formula>L25&gt;0</formula>
    </cfRule>
    <cfRule type="expression" dxfId="1571" priority="16">
      <formula>L25&lt;0</formula>
    </cfRule>
  </conditionalFormatting>
  <conditionalFormatting sqref="J40">
    <cfRule type="expression" dxfId="1570" priority="13">
      <formula>J40&gt;0</formula>
    </cfRule>
    <cfRule type="expression" dxfId="1569" priority="14">
      <formula>J40&lt;0</formula>
    </cfRule>
  </conditionalFormatting>
  <conditionalFormatting sqref="L39">
    <cfRule type="expression" dxfId="1568" priority="9">
      <formula>L39&gt;0</formula>
    </cfRule>
    <cfRule type="expression" dxfId="1567" priority="10">
      <formula>L39&lt;0</formula>
    </cfRule>
  </conditionalFormatting>
  <conditionalFormatting sqref="F39">
    <cfRule type="expression" dxfId="1566" priority="7">
      <formula>F39&gt;0</formula>
    </cfRule>
    <cfRule type="expression" dxfId="1565" priority="8">
      <formula>F39&lt;0</formula>
    </cfRule>
  </conditionalFormatting>
  <conditionalFormatting sqref="H39">
    <cfRule type="expression" dxfId="1564" priority="5">
      <formula>H39&gt;0</formula>
    </cfRule>
    <cfRule type="expression" dxfId="1563" priority="6">
      <formula>H39&lt;0</formula>
    </cfRule>
  </conditionalFormatting>
  <conditionalFormatting sqref="J41">
    <cfRule type="expression" dxfId="1562" priority="3">
      <formula>J41&gt;0</formula>
    </cfRule>
    <cfRule type="expression" dxfId="1561" priority="4">
      <formula>J41&lt;0</formula>
    </cfRule>
  </conditionalFormatting>
  <conditionalFormatting sqref="J42">
    <cfRule type="expression" dxfId="1560" priority="1">
      <formula>J42&gt;0</formula>
    </cfRule>
    <cfRule type="expression" dxfId="1559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32.61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32.61</v>
      </c>
      <c r="R4" s="490">
        <v>-1.78E-2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35.871000000000002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35.544900000000005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35.218800000000002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34.892700000000005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34.566600000000001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34.240500000000004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33.914400000000001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33.588300000000004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33.2622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32.936100000000003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32.61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32.283899999999996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31.957799999999999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31.631699999999999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31.305599999999998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30.979499999999998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30.653399999999998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30.327300000000001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30.001200000000001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29.6751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29.349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26.31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26.31</v>
      </c>
      <c r="R4" s="490">
        <v>6.8999999999999999E-3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28.941000000000003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28.677900000000001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28.4148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28.151700000000002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27.8886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27.625499999999999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27.362400000000001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27.099299999999999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26.836199999999998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26.5731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26.31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26.046899999999997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25.783799999999999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25.520699999999998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25.257599999999996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24.994499999999999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24.731399999999997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24.468299999999999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24.205200000000001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23.9421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23.678999999999998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14.18</v>
      </c>
      <c r="R4" s="490">
        <v>-2.9399999999999999E-2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2836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747.82999999999447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-535.59000000000015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-0.15885383454097327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15.598000000000001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15.456200000000001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15.314400000000001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15.172600000000001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15.030800000000001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14.889000000000001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14.747199999999999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14.605399999999999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14.4636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14.3218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14.18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14.0382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13.8964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13.7546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13.6128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13.470999999999998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13.329199999999998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13.1874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13.0456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12.9038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12.762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55.11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55.11</v>
      </c>
      <c r="R4" s="490">
        <v>-3.5900000000000001E-2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60.621000000000002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60.069900000000004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59.518800000000006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58.967700000000001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58.416600000000003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57.865500000000004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57.314399999999999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56.763300000000001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56.212200000000003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55.661099999999998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55.11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54.558900000000001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54.007799999999996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53.456699999999998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52.9056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52.354499999999994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51.803399999999996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51.252300000000005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50.7012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50.150100000000002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49.599000000000004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41.28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41.28</v>
      </c>
      <c r="R4" s="490">
        <v>2.7000000000000001E-3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45.408000000000008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44.995200000000004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44.582400000000007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44.169600000000003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43.756800000000005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43.344000000000001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42.931200000000004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42.5184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42.105600000000003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41.692799999999998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41.28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40.867200000000004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40.4544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40.041600000000003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39.628799999999998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39.216000000000001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38.803199999999997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38.3904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37.977600000000002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37.564800000000005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37.152000000000001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60.95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60.95</v>
      </c>
      <c r="R4" s="490">
        <v>-4.7699999999999999E-2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67.045000000000002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66.435500000000005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65.826000000000008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65.216500000000011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64.606999999999999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63.997500000000002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63.388000000000005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62.778500000000001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62.169000000000004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61.5595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60.95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60.340500000000006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59.731000000000002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59.121500000000005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58.512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57.902500000000003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57.292999999999999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56.683500000000002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56.074000000000005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55.464500000000001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54.855000000000004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27.28</v>
      </c>
      <c r="R4" s="512">
        <v>6.3E-3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30.008000000000003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29.735200000000003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29.462400000000002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29.189600000000002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28.916800000000002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28.644000000000002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28.371200000000002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28.098400000000002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27.825600000000001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27.552800000000001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27.007200000000001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26.734400000000001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26.461600000000001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26.188800000000001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25.916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25.6432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25.370400000000004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25.097600000000003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24.824800000000003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24.552000000000003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53.34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53.34</v>
      </c>
      <c r="R4" s="490">
        <v>-1.2200000000000001E-2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58.674000000000007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58.140600000000006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57.607200000000006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57.073800000000006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56.540400000000005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56.007000000000005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55.473600000000005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54.940200000000004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54.406800000000004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53.873400000000004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53.34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52.806600000000003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52.273200000000003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51.739800000000002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51.206400000000002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50.673000000000002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50.139600000000002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49.606200000000008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49.072800000000008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48.539400000000008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48.006000000000007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24.59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24.59</v>
      </c>
      <c r="R4" s="490">
        <v>-1.0500000000000001E-2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27.049000000000003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26.803100000000001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26.557200000000002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26.311300000000003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26.0654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25.819500000000001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25.573599999999999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25.3277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25.081800000000001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24.835899999999999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24.59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24.344100000000001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24.098199999999999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23.8523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23.606400000000001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23.360499999999998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23.114599999999999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22.8687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22.622800000000002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22.376899999999999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22.131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73.31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73.31</v>
      </c>
      <c r="R4" s="490">
        <v>-2.9399999999999999E-2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80.641000000000005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79.907900000000012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79.174800000000005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78.441700000000012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77.708600000000004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76.975500000000011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76.242400000000004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75.50930000000001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74.776200000000003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74.04310000000001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73.31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72.576899999999995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71.843800000000002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71.110699999999994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70.377600000000001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69.644499999999994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68.9114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68.178300000000007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67.4452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66.712100000000007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65.978999999999999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173.75</v>
      </c>
      <c r="R4" s="512">
        <v>1.12E-2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5212.5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737.40000000000055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737.40000000000055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0.16477844070523578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191.12500000000003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189.38750000000002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187.65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185.91250000000002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184.17500000000001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182.4375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180.70000000000002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178.96250000000001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177.22499999999999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175.48750000000001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173.75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172.01249999999999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170.27500000000001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168.53749999999999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166.79999999999998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165.0625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163.32499999999999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161.58750000000001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159.85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158.11250000000001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156.375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13.56</v>
      </c>
      <c r="R4" s="490">
        <v>5.8999999999999999E-3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86784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-938.91899999835005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-15554.489999999976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-0.15199061467488897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16.543199999999999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16.407599999999999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16.271999999999998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16.136399999999998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16.000799999999998</v>
      </c>
    </row>
    <row r="47" spans="2:16" x14ac:dyDescent="0.25">
      <c r="O47" s="81">
        <v>1.17</v>
      </c>
      <c r="P47" s="81">
        <f t="shared" ref="P47:P53" si="2">O47*$Q$4</f>
        <v>15.8652</v>
      </c>
    </row>
    <row r="48" spans="2:16" x14ac:dyDescent="0.25">
      <c r="G48" s="29"/>
      <c r="O48" s="81">
        <v>1.1599999999999999</v>
      </c>
      <c r="P48" s="81">
        <f t="shared" si="2"/>
        <v>15.7296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15.593999999999999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15.458399999999999</v>
      </c>
    </row>
    <row r="51" spans="1:16" x14ac:dyDescent="0.25">
      <c r="O51" s="81">
        <v>1.1299999999999999</v>
      </c>
      <c r="P51" s="81">
        <f t="shared" si="2"/>
        <v>15.322799999999999</v>
      </c>
    </row>
    <row r="52" spans="1:16" x14ac:dyDescent="0.25">
      <c r="O52" s="81">
        <v>1.1200000000000001</v>
      </c>
      <c r="P52" s="81">
        <f t="shared" si="2"/>
        <v>15.187200000000002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15.051600000000002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14.916000000000002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14.780400000000002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14.644800000000002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14.509200000000002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14.373600000000001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14.238000000000001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14.102400000000001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13.966800000000001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13.831200000000001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13.695600000000001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13.56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13.4244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13.2888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13.1532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13.0176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12.882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12.7464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12.610800000000001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12.475200000000001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12.339600000000001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12.204000000000001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12.0684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11.9328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11.7972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11.6616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11.526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" si="73">C105*(E105-D105)</f>
        <v>-15103.999999999996</v>
      </c>
      <c r="G105" s="39">
        <f t="shared" ref="G105" si="74">D105*C105</f>
        <v>102336</v>
      </c>
      <c r="H105" s="227">
        <f t="shared" ref="H105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20.82</v>
      </c>
      <c r="R4" s="227">
        <v>-1.47E-2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41640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-15436.80000000001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-17184.770000000004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-0.29213492887435011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22.902000000000001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22.693800000000003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22.485600000000002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22.2774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22.069200000000002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21.861000000000001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21.652800000000003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21.444600000000001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21.2364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21.028200000000002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20.82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20.611799999999999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20.403600000000001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20.195399999999999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19.987199999999998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19.779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19.570799999999998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19.3626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19.154400000000003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18.946200000000001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18.738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4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3">
    <cfRule type="expression" dxfId="1155" priority="5">
      <formula>K61&gt;0</formula>
    </cfRule>
    <cfRule type="expression" dxfId="1154" priority="6">
      <formula>K61&lt;0</formula>
    </cfRule>
  </conditionalFormatting>
  <conditionalFormatting sqref="F61:F63">
    <cfRule type="expression" dxfId="1153" priority="3">
      <formula>F61&gt;0</formula>
    </cfRule>
    <cfRule type="expression" dxfId="1152" priority="4">
      <formula>F61&lt;0</formula>
    </cfRule>
  </conditionalFormatting>
  <conditionalFormatting sqref="H61:H63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12.27</v>
      </c>
      <c r="R4" s="490">
        <v>1.9099999999999999E-2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13.497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13.3743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13.2516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13.1289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13.0062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12.8835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12.7608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12.6381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12.5154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12.3927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12.27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12.1473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12.0246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11.901899999999999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11.779199999999999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11.656499999999999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11.533799999999999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11.411099999999999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11.288399999999999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11.165699999999999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11.042999999999999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141.81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141.81</v>
      </c>
      <c r="R4" s="490">
        <v>-3.8999999999999998E-3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155.99100000000001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154.5729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153.15480000000002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151.73670000000001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150.3186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148.90050000000002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147.48240000000001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146.0643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144.64619999999999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143.22810000000001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141.81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140.39189999999999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138.97380000000001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137.5557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136.13759999999999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134.71949999999998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133.3014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131.88330000000002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130.46520000000001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129.0471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127.629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200.51</v>
      </c>
      <c r="R4" s="512">
        <v>-3.8999999999999998E-3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6015.2999999999993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560.46999999999935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335.69999999999891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5.9106275089794859E-2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220.56100000000001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218.55590000000001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216.55080000000001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214.54570000000001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212.54060000000001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210.53550000000001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208.53039999999999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206.52529999999999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204.52019999999999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202.51509999999999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200.51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198.50489999999999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196.49979999999999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194.49469999999999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192.4896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190.48449999999997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188.47939999999997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186.4743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184.4692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182.4641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180.459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7:F46">
    <cfRule type="expression" dxfId="1090" priority="29">
      <formula>F27&gt;0</formula>
    </cfRule>
    <cfRule type="expression" dxfId="1089" priority="30">
      <formula>F27&lt;0</formula>
    </cfRule>
  </conditionalFormatting>
  <conditionalFormatting sqref="H27:H46">
    <cfRule type="expression" dxfId="1088" priority="27">
      <formula>H27&gt;0</formula>
    </cfRule>
    <cfRule type="expression" dxfId="1087" priority="28">
      <formula>H27&lt;0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:F26">
    <cfRule type="expression" dxfId="1068" priority="3">
      <formula>F25&gt;0</formula>
    </cfRule>
    <cfRule type="expression" dxfId="1067" priority="4">
      <formula>F25&lt;0</formula>
    </cfRule>
  </conditionalFormatting>
  <conditionalFormatting sqref="H25:H26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85.65</v>
      </c>
      <c r="R4" s="512">
        <v>2.81E-2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12847.5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-2468.2099999999991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-2468.2099999999991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-0.16115544104713392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94.215000000000018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93.358500000000006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92.50200000000001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91.645500000000013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90.789000000000016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89.932500000000005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0"/>
        <v>89.076000000000008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0"/>
        <v>88.219500000000011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0"/>
        <v>87.363000000000014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0"/>
        <v>86.506500000000003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0"/>
        <v>85.65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0"/>
        <v>84.793500000000009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0"/>
        <v>83.936999999999998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0"/>
        <v>83.080500000000001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0"/>
        <v>82.224000000000004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0"/>
        <v>81.367500000000007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0"/>
        <v>80.510999999999996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0"/>
        <v>79.654500000000013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0"/>
        <v>78.798000000000002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0"/>
        <v>77.941500000000005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0"/>
        <v>77.085000000000008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4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162.46</v>
      </c>
      <c r="R4" s="512">
        <v>1.6999999999999999E-3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3249.2000000000003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401.1200000000008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258.0900000000006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8.6285693271060115E-2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3.0776806598547335E-3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178.70600000000002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177.08140000000003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175.45680000000002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173.83220000000003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172.20760000000001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170.58300000000003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168.95840000000001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167.33380000000002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165.70920000000001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164.08460000000002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162.46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160.83539999999999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159.21080000000001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157.58619999999999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155.9616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154.33699999999999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152.7124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151.08780000000002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149.4632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147.83860000000001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146.214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14.92</v>
      </c>
      <c r="R4" s="490">
        <v>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16.412000000000003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16.262800000000002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16.113600000000002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15.964400000000001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15.815200000000001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15.666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15.5168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15.367599999999999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15.218400000000001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15.0692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14.770799999999999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14.621599999999999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14.4724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14.3232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14.173999999999999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14.024799999999999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13.8756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13.7264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13.577200000000001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13.428000000000001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103.37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103.37</v>
      </c>
      <c r="R4" s="490">
        <v>4.0000000000000002E-4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113.70700000000001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112.67330000000001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111.63960000000002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110.60590000000001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109.57220000000001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108.53850000000001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107.5048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106.47110000000001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105.43740000000001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104.4037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103.37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102.33630000000001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101.3026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100.2689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99.235200000000006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98.201499999999996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97.1678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96.134100000000004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95.100400000000008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94.066700000000012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93.033000000000001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95" activePane="bottomLeft" state="frozen"/>
      <selection activeCell="A2" sqref="A2"/>
      <selection pane="bottomLeft" activeCell="P47" sqref="P4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71.47</v>
      </c>
      <c r="R4" s="490">
        <v>4.0000000000000002E-4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2858.8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98.729999999999563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-27.199999999999818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-9.4248094248093623E-3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78.617000000000004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77.902300000000011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77.187600000000003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76.47290000000001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75.758200000000002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75.043500000000009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74.328800000000001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73.614100000000008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72.8994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72.184700000000007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71.47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70.755299999999991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70.040599999999998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69.32589999999999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68.611199999999997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67.896499999999989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67.181799999999996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66.467100000000002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65.752400000000009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65.037700000000001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64.323000000000008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73.64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67.11</v>
      </c>
      <c r="R4" s="512">
        <v>-3.2399999999999998E-2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16777.5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9">
        <v>43032</v>
      </c>
      <c r="C6" s="4">
        <v>50</v>
      </c>
      <c r="D6" s="3">
        <v>67.28</v>
      </c>
      <c r="E6" s="3">
        <v>0</v>
      </c>
      <c r="F6" s="3">
        <f>C6*D6+E6</f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18410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-1632.5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-1632.5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-8.8674633351439436E-2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18410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1" si="15">C30*(E30-D30)</f>
        <v>-1534.0000000000005</v>
      </c>
      <c r="G30" s="39">
        <f t="shared" ref="G30:G31" si="16">D30*C30</f>
        <v>15046</v>
      </c>
      <c r="H30" s="227">
        <f t="shared" ref="H30:H31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5"/>
        <v>-1587.4999999999986</v>
      </c>
      <c r="G31" s="39">
        <f t="shared" si="16"/>
        <v>18410</v>
      </c>
      <c r="H31" s="227">
        <f t="shared" si="17"/>
        <v>-8.6230309614339959E-2</v>
      </c>
      <c r="I31" s="39">
        <v>73.2</v>
      </c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73.821000000000012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73.149900000000002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72.478800000000007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71.807699999999997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71.136600000000001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70.465500000000006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69.794399999999996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69.1233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68.452200000000005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67.781099999999995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66.438900000000004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65.767799999999994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65.096699999999998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64.425600000000003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63.754499999999993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63.083399999999997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62.412300000000002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61.741199999999999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61.070100000000004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60.399000000000001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590.89</v>
      </c>
      <c r="R4" s="512">
        <v>5.8999999999999999E-3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4727.12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423.11999999999989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423.11999999999989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9.8308550185873575E-2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649.97900000000004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644.07010000000002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638.16120000000001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632.25229999999999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626.34339999999997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620.43449999999996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614.52560000000005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608.61670000000004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602.70780000000002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596.7989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590.89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584.98109999999997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579.07219999999995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573.16329999999994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567.25439999999992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561.34550000000002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555.4366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549.52769999999998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543.61879999999996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537.70990000000006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531.80100000000004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56.81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56.81</v>
      </c>
      <c r="R4" s="490">
        <v>3.4000000000000002E-2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62.491000000000007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61.922900000000006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61.354800000000004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60.786700000000003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60.218600000000002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59.650500000000008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59.082400000000007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58.514300000000006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57.946200000000005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57.378100000000003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56.81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56.241900000000001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55.6738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55.105699999999999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54.537599999999998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53.969499999999996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53.401400000000002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52.833300000000008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52.265200000000007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51.697100000000006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51.129000000000005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21.16</v>
      </c>
      <c r="R4" s="490">
        <v>-1.7600000000000001E-2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16928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-737.31000000000131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-2189.5699999999997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-0.11453181549747168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2.835538752362949E-2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23.276000000000003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23.064400000000003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22.852800000000002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22.641200000000001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22.429600000000001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22.218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22.006399999999999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21.794800000000002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21.583200000000001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21.371600000000001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21.16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20.948399999999999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20.736799999999999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20.525199999999998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20.313600000000001</v>
      </c>
      <c r="T55" s="732" t="s">
        <v>823</v>
      </c>
      <c r="U55" s="734">
        <v>356</v>
      </c>
      <c r="V55" s="695"/>
      <c r="W55" s="695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20.102</v>
      </c>
      <c r="T56" s="743" t="s">
        <v>824</v>
      </c>
      <c r="U56" s="734">
        <v>374</v>
      </c>
      <c r="V56" s="695"/>
      <c r="W56" s="695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19.8904</v>
      </c>
      <c r="T57" s="739" t="s">
        <v>816</v>
      </c>
      <c r="U57" s="736">
        <v>583</v>
      </c>
      <c r="V57" s="695"/>
      <c r="W57" s="695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19.678800000000003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19.467200000000002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19.255600000000001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>
        <f t="shared" si="10"/>
        <v>19.044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58.04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58.04</v>
      </c>
      <c r="R4" s="490">
        <v>-2.2000000000000001E-3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63.844000000000001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63.263600000000004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62.683200000000006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62.102800000000002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61.522400000000005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60.942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60.361600000000003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59.781199999999998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59.200800000000001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58.620399999999997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58.04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57.459600000000002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56.879199999999997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56.2988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55.718399999999995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55.137999999999998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54.557599999999994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53.977200000000003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53.396799999999999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52.816400000000002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52.235999999999997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81.47</v>
      </c>
      <c r="R4" s="512">
        <v>-1.72E-2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4073.5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9.9169455807611249E-3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89.617000000000004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88.802300000000002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87.9876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87.172899999999998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86.358199999999997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85.543500000000009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84.728800000000007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83.914100000000005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83.099400000000003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82.284700000000001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81.47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80.655299999999997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79.840599999999995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79.025899999999993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78.211199999999991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77.396499999999989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76.581800000000001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75.767099999999999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74.952399999999997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74.137699999999995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73.323000000000008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40.6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40.6</v>
      </c>
      <c r="R4" s="490">
        <v>-1.12E-2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44.660000000000004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44.254000000000005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43.848000000000006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43.442000000000007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43.036000000000001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42.63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42.224000000000004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41.818000000000005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41.411999999999999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41.006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40.194000000000003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39.788000000000004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39.381999999999998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38.975999999999999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38.57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38.164000000000001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37.758000000000003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37.352000000000004</v>
      </c>
    </row>
    <row r="44" spans="1:32" x14ac:dyDescent="0.25">
      <c r="N44" s="4"/>
      <c r="O44" s="81">
        <v>0.91</v>
      </c>
      <c r="P44" s="81">
        <f t="shared" si="0"/>
        <v>36.946000000000005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36.54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</v>
      </c>
      <c r="R4" s="507">
        <v>2.0000000000000001E-4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63.220000000000006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61.480000000000004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60.900000000000006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59.160000000000004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57.42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56.839999999999996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55.68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53.940000000000005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41.35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41.35</v>
      </c>
      <c r="R4" s="507">
        <v>1.4E-2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45.485000000000007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45.071500000000007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44.658000000000001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44.244500000000002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43.831000000000003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43.417500000000004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43.004000000000005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42.590500000000006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42.177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41.763500000000001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41.35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40.936500000000002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40.523000000000003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40.109499999999997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39.695999999999998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39.282499999999999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38.869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38.455500000000001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38.042000000000002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37.628500000000003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37.215000000000003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41.28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41.28</v>
      </c>
      <c r="R4" s="490">
        <v>-2.1999999999999999E-2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45.408000000000008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44.995200000000004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44.582400000000007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44.169600000000003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43.756800000000005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43.344000000000001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42.931200000000004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42.5184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42.105600000000003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41.692799999999998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41.28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40.867200000000004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40.4544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40.041600000000003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39.628799999999998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39.216000000000001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38.803199999999997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38.3904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37.977600000000002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37.564800000000005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37.152000000000001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116.47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116.47</v>
      </c>
      <c r="R4" s="507">
        <v>5.62E-2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128.11700000000002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126.95230000000001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125.78760000000001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124.6229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123.45820000000001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122.29350000000001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121.1288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119.9641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118.79940000000001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117.6347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116.47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115.3053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114.14059999999999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112.9759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111.8112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110.64649999999999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109.48179999999999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108.31710000000001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107.1524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105.9877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104.82300000000001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54.92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54.92</v>
      </c>
      <c r="R4" s="508">
        <v>2.3999999999999998E-3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60.412000000000006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59.862800000000007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59.313600000000008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58.764400000000002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58.215200000000003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57.666000000000004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57.116800000000005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56.567600000000006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56.0184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55.469200000000001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54.92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54.370800000000003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53.821600000000004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53.272399999999998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52.723199999999999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52.173999999999999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51.6248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51.075600000000001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50.526400000000002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49.977200000000003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49.428000000000004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255.62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255.62</v>
      </c>
      <c r="R4" s="490">
        <v>1.2999999999999999E-3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281.18200000000002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278.62580000000003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276.06960000000004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273.51340000000005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270.9572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268.40100000000001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265.84480000000002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263.28860000000003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260.73239999999998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258.17619999999999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255.62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253.06380000000001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250.5076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247.95140000000001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245.39519999999999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242.839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240.28279999999998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237.72660000000002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235.1704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232.61420000000001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230.05800000000002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105.52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105.52</v>
      </c>
      <c r="R4" s="490">
        <v>9.1000000000000004E-3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116.072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115.0168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113.9616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112.9064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111.85120000000001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110.79600000000001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109.74079999999999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108.68559999999999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107.63039999999999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106.5752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105.52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104.4648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103.4096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102.3544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101.2992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100.24399999999999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99.188799999999986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98.133600000000001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97.078400000000002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96.023200000000003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94.968000000000004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81.31</v>
      </c>
      <c r="R4" s="490">
        <v>-1.6000000000000001E-3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89.441000000000017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88.627900000000011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87.814800000000005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87.001700000000014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86.188600000000008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85.375500000000002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84.562400000000011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83.749300000000005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82.936199999999999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82.123100000000008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80.496899999999997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79.683800000000005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78.870699999999999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78.057599999999994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77.244500000000002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76.431399999999996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75.618300000000005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74.805199999999999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73.992100000000008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73.179000000000002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55.62</v>
      </c>
      <c r="R4" s="490">
        <v>6.7000000000000002E-3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6674.4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1886.9800000000014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282.39999999999964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4.4180225281601947E-2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61.182000000000002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60.625799999999998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60.069600000000001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59.513399999999997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58.9572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58.400999999999996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57.844799999999999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57.288599999999995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56.732399999999998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56.176199999999994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55.62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11"/>
        <v>55.063800000000001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11"/>
        <v>54.507599999999996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11"/>
        <v>53.9514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11"/>
        <v>53.395199999999996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>
        <f t="shared" si="11"/>
        <v>52.838999999999999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>
        <f t="shared" si="11"/>
        <v>52.282799999999995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>
        <f t="shared" si="11"/>
        <v>51.726599999999998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>
        <f t="shared" si="11"/>
        <v>51.170400000000001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>
        <f t="shared" si="11"/>
        <v>50.614199999999997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11"/>
        <v>50.058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6">
    <cfRule type="expression" dxfId="544" priority="29">
      <formula>F24&gt;0</formula>
    </cfRule>
    <cfRule type="expression" dxfId="543" priority="30">
      <formula>F24&lt;0</formula>
    </cfRule>
  </conditionalFormatting>
  <conditionalFormatting sqref="F24:F26">
    <cfRule type="expression" dxfId="542" priority="31">
      <formula>F24&gt;0</formula>
    </cfRule>
    <cfRule type="expression" dxfId="541" priority="32">
      <formula>F24&lt;0</formula>
    </cfRule>
  </conditionalFormatting>
  <conditionalFormatting sqref="H24:H26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49.15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49.15</v>
      </c>
      <c r="R4" s="490">
        <v>-7.4999999999999997E-3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54.065000000000005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53.573500000000003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53.082000000000001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52.590499999999999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52.099000000000004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51.607500000000002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51.116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50.624499999999998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50.133000000000003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49.641500000000001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49.15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48.658499999999997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48.166999999999994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47.6755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47.183999999999997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46.692499999999995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46.200999999999993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45.709499999999998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45.218000000000004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44.726500000000001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44.234999999999999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37.450000000000003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37.450000000000003</v>
      </c>
      <c r="R4" s="510">
        <v>-6.1000000000000004E-3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41.195000000000007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40.820500000000003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40.446000000000005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40.071500000000007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39.697000000000003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39.322500000000005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38.948000000000008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38.573500000000003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38.199000000000005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37.8245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37.450000000000003</v>
      </c>
      <c r="W39" s="134"/>
    </row>
    <row r="40" spans="1:23" x14ac:dyDescent="0.25">
      <c r="O40" s="81">
        <v>0.99</v>
      </c>
      <c r="P40" s="81">
        <f t="shared" si="0"/>
        <v>37.075500000000005</v>
      </c>
      <c r="W40" s="134"/>
    </row>
    <row r="41" spans="1:23" x14ac:dyDescent="0.25">
      <c r="O41" s="81">
        <v>0.98</v>
      </c>
      <c r="P41" s="81">
        <f t="shared" si="0"/>
        <v>36.701000000000001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36.326500000000003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35.951999999999998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35.577500000000001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35.203000000000003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34.828500000000005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34.454000000000001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34.079500000000003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33.705000000000005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62.01</v>
      </c>
      <c r="R4" s="510">
        <v>1.5E-3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3100.5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1480.0099999999984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256.5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9.0189873417721514E-2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68.210999999999999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67.590900000000005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66.970799999999997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66.350700000000003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65.730599999999995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65.110500000000002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64.490399999999994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63.8703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63.2502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62.630099999999999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62.01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61.389899999999997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60.769799999999996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60.149699999999996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59.529599999999995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58.909499999999994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58.289399999999993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57.6693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57.049199999999999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4"/>
        <v>56.429099999999998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4"/>
        <v>55.808999999999997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6:F43">
    <cfRule type="expression" dxfId="450" priority="44">
      <formula>F26&gt;0</formula>
    </cfRule>
    <cfRule type="expression" dxfId="449" priority="45">
      <formula>F26&lt;0</formula>
    </cfRule>
  </conditionalFormatting>
  <conditionalFormatting sqref="H45 H47:H48 H50:H51 H53 H26:H43">
    <cfRule type="expression" dxfId="448" priority="42">
      <formula>H26&gt;0</formula>
    </cfRule>
    <cfRule type="expression" dxfId="447" priority="43">
      <formula>H26&lt;0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:F25">
    <cfRule type="expression" dxfId="412" priority="3">
      <formula>F24&gt;0</formula>
    </cfRule>
    <cfRule type="expression" dxfId="411" priority="4">
      <formula>F24&lt;0</formula>
    </cfRule>
  </conditionalFormatting>
  <conditionalFormatting sqref="H24:H25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40.4</v>
      </c>
      <c r="R4" s="490">
        <v>3.0000000000000001E-3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7272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-302.08000000000038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-377.10000000000036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-4.9299917637369149E-2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44.440000000000005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44.036000000000001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43.631999999999998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43.228000000000002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42.823999999999998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42.42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42.015999999999998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41.612000000000002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41.207999999999998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40.804000000000002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39.995999999999995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39.591999999999999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39.187999999999995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38.783999999999999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38.379999999999995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37.975999999999999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37.572000000000003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37.167999999999999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36.764000000000003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36.36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49.76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49.76</v>
      </c>
      <c r="R4" s="490">
        <v>5.9999999999999995E-4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54.736000000000004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54.238399999999999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53.7408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53.243200000000002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52.745600000000003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52.247999999999998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51.750399999999999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51.252800000000001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50.755200000000002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50.257599999999996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49.76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49.2624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48.764799999999994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48.267199999999995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47.769599999999997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47.271999999999998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46.774399999999993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46.276800000000001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45.779200000000003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45.281599999999997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44.783999999999999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93.96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93.96</v>
      </c>
      <c r="R4" s="490">
        <v>7.3000000000000001E-3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103.35599999999999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102.4164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101.4768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100.5372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99.5976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98.658000000000001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97.718400000000003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96.77879999999999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95.839199999999991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94.899599999999992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93.96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93.020399999999995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92.080799999999996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91.141199999999998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90.201599999999985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89.261999999999986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88.322399999999988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87.382800000000003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86.443200000000004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85.503599999999992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84.563999999999993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133.25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133.25</v>
      </c>
      <c r="R4" s="490">
        <v>3.5400000000000001E-2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146.57500000000002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145.24250000000001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143.91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142.57750000000001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141.245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139.91249999999999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138.58000000000001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137.2475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135.91499999999999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134.58250000000001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133.25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131.91749999999999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130.58500000000001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129.2525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127.92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126.58749999999999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125.255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123.9225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122.59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121.25750000000001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119.925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243.76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243.76</v>
      </c>
      <c r="R4" s="490">
        <v>-8.3999999999999995E-3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268.13600000000002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265.69839999999999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263.26080000000002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260.82319999999999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258.38560000000001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255.94800000000001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253.5104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251.0728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248.6352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246.19759999999999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243.76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241.32239999999999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238.88479999999998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236.44719999999998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234.00959999999998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231.57199999999997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229.13439999999997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226.6968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224.25919999999999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221.82159999999999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219.38399999999999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59.95</v>
      </c>
      <c r="R4" s="490">
        <v>5.0000000000000001E-4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65.945000000000007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65.345500000000001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64.746000000000009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64.146500000000003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63.547000000000004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62.947500000000005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62.348000000000006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61.748500000000007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61.149000000000001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60.549500000000002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59.95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59.350500000000004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58.751000000000005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58.151499999999999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57.552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56.952500000000001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56.353000000000002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55.753500000000003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55.154000000000003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54.554500000000004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53.955000000000005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64.75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64.75</v>
      </c>
      <c r="R4" s="509">
        <v>-3.4299999999999997E-2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71.225000000000009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70.577500000000001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69.930000000000007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69.282499999999999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68.635000000000005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67.987499999999997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67.34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66.692499999999995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66.045000000000002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65.397499999999994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64.75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64.102500000000006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63.454999999999998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62.807499999999997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62.16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61.512499999999996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60.864999999999995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60.217500000000001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59.57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58.922499999999999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58.274999999999999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50.93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50.93</v>
      </c>
      <c r="R4" s="511">
        <v>-2.5100000000000001E-2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56.023000000000003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55.513700000000007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55.004400000000004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54.495100000000001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53.985800000000005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53.476500000000001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52.967199999999998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52.457900000000002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51.948599999999999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51.439300000000003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50.93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50.420699999999997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49.9114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49.402099999999997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48.892800000000001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48.383499999999998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47.874199999999995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47.364900000000006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46.855600000000003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46.346299999999999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45.837000000000003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13.69</v>
      </c>
      <c r="R4" s="490">
        <v>-1.72E-2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3833.2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-1672.5700000000006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-1672.5700000000006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-0.30378493834649839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15.059000000000001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14.9221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14.7852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14.648300000000001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11"/>
        <v>14.5114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11"/>
        <v>14.374499999999999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11"/>
        <v>14.2376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11"/>
        <v>14.1007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11"/>
        <v>13.963799999999999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11"/>
        <v>13.8269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11"/>
        <v>13.69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11"/>
        <v>13.553099999999999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11"/>
        <v>13.4162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11"/>
        <v>13.279299999999999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11"/>
        <v>13.142399999999999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11"/>
        <v>13.0055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11"/>
        <v>12.868599999999999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12.7317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12.594799999999999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12.4579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12.321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98.56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98.56</v>
      </c>
      <c r="R4" s="490">
        <v>7.7999999999999996E-3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108.41600000000001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107.43040000000001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106.44480000000001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105.45920000000001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104.4736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103.48800000000001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102.50240000000001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101.5168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100.5312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99.545600000000007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98.56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97.574399999999997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96.588800000000006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95.603200000000001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94.617599999999996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93.631999999999991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92.6464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91.660800000000009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90.675200000000004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89.689599999999999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88.704000000000008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11.48</v>
      </c>
      <c r="R4" s="490">
        <v>7.9000000000000008E-3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3053.6800000000003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-6721.1100000000006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-7156.0400000000009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-0.70090462813867571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12.628000000000002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12.513200000000001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12.398400000000001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12.283600000000002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12.168800000000001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12.054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11.939200000000001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11.824400000000001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11.7096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11.594800000000001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11.48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11.3652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11.250400000000001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11.1356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11.020799999999999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10.906000000000001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10.7912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10.676400000000001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10.5616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10.446800000000001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10.332000000000001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G14" sqref="G14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77.88</v>
      </c>
      <c r="R4" s="490">
        <v>-2.52E-2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7788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357.56999999999789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-301.10000000000036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-3.7222929621342341E-2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85.668000000000006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84.889200000000002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84.110399999999998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83.331599999999995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82.552800000000005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81.774000000000001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80.995199999999997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80.216399999999993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79.437600000000003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78.658799999999999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77.88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77.101199999999992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76.322399999999988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75.543599999999998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74.764799999999994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73.98599999999999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73.207199999999986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72.428399999999996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71.649599999999992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70.870800000000003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70.091999999999999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78.5</v>
      </c>
      <c r="R4" s="490">
        <v>-2.2200000000000001E-2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86.350000000000009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85.565000000000012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84.78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83.995000000000005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83.210000000000008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82.424999999999997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81.64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80.855000000000004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80.070000000000007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79.284999999999997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77.715000000000003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76.929999999999993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76.144999999999996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75.36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74.575000000000003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73.789999999999992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73.00500000000001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72.22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71.435000000000002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70.650000000000006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51.76</v>
      </c>
      <c r="R4" s="490">
        <v>4.4999999999999997E-3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10352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-997.65000000000236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-1047.6000000000022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-9.1897961331976738E-2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56.936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56.418400000000005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55.900800000000004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55.383200000000002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54.865600000000001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54.347999999999999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53.830399999999997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53.312800000000003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52.795200000000001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52.2776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51.76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51.242399999999996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50.724799999999995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50.207199999999993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49.689599999999999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49.171999999999997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48.654399999999995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48.136800000000001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47.619199999999999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47.101599999999998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46.583999999999996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45.25</v>
      </c>
      <c r="R4" s="490">
        <v>2.8999999999999998E-3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49.775000000000006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49.322500000000005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48.870000000000005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48.417500000000004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47.965000000000003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47.512500000000003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47.06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46.607500000000002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46.155000000000001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45.702500000000001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45.25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44.797499999999999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44.344999999999999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43.892499999999998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43.44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42.987499999999997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42.534999999999997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42.082500000000003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41.63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41.177500000000002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40.725000000000001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200.37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200.37</v>
      </c>
      <c r="R4" s="490">
        <v>3.5000000000000001E-3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220.40700000000001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218.40330000000003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216.39960000000002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214.39590000000001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212.3922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210.38850000000002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208.38480000000001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206.3811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204.37739999999999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202.37370000000001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200.37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198.3663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196.36260000000001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194.35890000000001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192.3552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190.35149999999999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188.34780000000001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186.34410000000003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184.34040000000002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182.33670000000001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180.333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48.75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48.75</v>
      </c>
      <c r="R4" s="490">
        <v>-7.1000000000000004E-3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53.625000000000007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53.137500000000003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52.650000000000006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52.162500000000001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51.675000000000004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51.1875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50.7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50.212499999999999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49.725000000000001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49.237499999999997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48.75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48.262500000000003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47.774999999999999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47.287500000000001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46.3125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45.824999999999996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45.337500000000006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44.85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44.362500000000004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43.875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119.93</v>
      </c>
      <c r="R4" s="490">
        <v>7.9000000000000008E-3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131.92300000000003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130.72370000000001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129.52440000000001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128.32510000000002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127.12580000000001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125.92650000000002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124.72720000000001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123.52790000000002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122.32860000000001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121.12930000000001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118.7307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117.5314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116.3321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115.1328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113.9335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112.7342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111.53490000000001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110.33560000000001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109.13630000000001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107.93700000000001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209.15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209.15</v>
      </c>
      <c r="R4" s="490">
        <v>7.7000000000000002E-3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230.06500000000003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227.97350000000003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225.88200000000003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223.79050000000001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221.69900000000001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219.60750000000002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217.51600000000002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215.42450000000002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213.333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211.2415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209.15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207.05850000000001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204.96700000000001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202.87549999999999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200.78399999999999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198.6925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196.601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194.5095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192.41800000000001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190.32650000000001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188.23500000000001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2017-10-26T23:24:39Z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