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51" l="1"/>
  <c r="F26" i="79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O533" i="38" l="1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O530" i="38" s="1"/>
  <c r="E530" i="38"/>
  <c r="H530" i="38"/>
  <c r="K530" i="38"/>
  <c r="L530" i="38" s="1"/>
  <c r="M530" i="38"/>
  <c r="T530" i="38" s="1"/>
  <c r="R530" i="38"/>
  <c r="N530" i="38" l="1"/>
  <c r="D529" i="38"/>
  <c r="E529" i="38"/>
  <c r="H529" i="38"/>
  <c r="K529" i="38"/>
  <c r="L529" i="38" s="1"/>
  <c r="O529" i="38" s="1"/>
  <c r="M529" i="38"/>
  <c r="N529" i="38" s="1"/>
  <c r="R529" i="38"/>
  <c r="K25" i="25"/>
  <c r="T529" i="38" l="1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N516" i="38" l="1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M19" i="78"/>
  <c r="F85" i="78"/>
  <c r="M85" i="78"/>
  <c r="K19" i="78"/>
  <c r="C19" i="78"/>
  <c r="C85" i="78"/>
  <c r="F19" i="78"/>
  <c r="K85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F29" i="51"/>
  <c r="H19" i="72"/>
  <c r="C19" i="71"/>
  <c r="F213" i="57"/>
  <c r="K19" i="69"/>
  <c r="M65" i="71"/>
  <c r="M92" i="45"/>
  <c r="K29" i="51"/>
  <c r="K19" i="45"/>
  <c r="M19" i="53"/>
  <c r="M72" i="59"/>
  <c r="H61" i="25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29" i="51"/>
  <c r="C19" i="68"/>
  <c r="M19" i="52"/>
  <c r="M100" i="34"/>
  <c r="H19" i="68"/>
  <c r="F18" i="74"/>
  <c r="M90" i="72"/>
  <c r="M29" i="51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C19" i="70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M19" i="45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70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K19" i="58"/>
  <c r="H19" i="70"/>
  <c r="C19" i="62"/>
  <c r="K19" i="59"/>
  <c r="H119" i="7"/>
  <c r="F19" i="66"/>
  <c r="F19" i="54"/>
  <c r="C30" i="40"/>
  <c r="C19" i="66"/>
  <c r="M19" i="71"/>
  <c r="H19" i="58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K18" i="74"/>
  <c r="U535" i="38" l="1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5" i="38" l="1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<sst xmlns="http://schemas.openxmlformats.org/spreadsheetml/2006/main" count="6180" uniqueCount="843">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</sst>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330594.96000000002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986848"/>
        <c:axId val="298065536"/>
      </c:scatterChart>
      <c:valAx>
        <c:axId val="30798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65536"/>
        <c:crosses val="autoZero"/>
        <c:crossBetween val="midCat"/>
      </c:valAx>
      <c:valAx>
        <c:axId val="29806553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98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30594.960000000021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35624"/>
        <c:axId val="298067024"/>
      </c:scatterChart>
      <c:valAx>
        <c:axId val="29783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67024"/>
        <c:crosses val="autoZero"/>
        <c:crossBetween val="midCat"/>
      </c:valAx>
      <c:valAx>
        <c:axId val="2980670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356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52328"/>
        <c:axId val="307652712"/>
      </c:scatterChart>
      <c:valAx>
        <c:axId val="30765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652712"/>
        <c:crosses val="autoZero"/>
        <c:crossBetween val="midCat"/>
      </c:valAx>
      <c:valAx>
        <c:axId val="307652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65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075888"/>
        <c:axId val="318076272"/>
      </c:scatterChart>
      <c:valAx>
        <c:axId val="3180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76272"/>
        <c:crosses val="autoZero"/>
        <c:crossBetween val="midCat"/>
      </c:valAx>
      <c:valAx>
        <c:axId val="318076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0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0.29432427465553018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220360"/>
        <c:axId val="182438888"/>
      </c:scatterChart>
      <c:valAx>
        <c:axId val="31822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38888"/>
        <c:crosses val="autoZero"/>
        <c:crossBetween val="midCat"/>
      </c:valAx>
      <c:valAx>
        <c:axId val="18243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2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0.34649945241301849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0064"/>
        <c:axId val="182440456"/>
      </c:scatterChart>
      <c:valAx>
        <c:axId val="18244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0456"/>
        <c:crosses val="autoZero"/>
        <c:crossBetween val="midCat"/>
      </c:valAx>
      <c:valAx>
        <c:axId val="18244045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97077.560000000027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1240"/>
        <c:axId val="318233296"/>
      </c:scatterChart>
      <c:valAx>
        <c:axId val="18244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233296"/>
        <c:crosses val="autoZero"/>
        <c:crossBetween val="midCat"/>
      </c:valAx>
      <c:valAx>
        <c:axId val="318233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12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38496"/>
        <c:axId val="182438104"/>
      </c:lineChart>
      <c:dateAx>
        <c:axId val="18243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38104"/>
        <c:crosses val="autoZero"/>
        <c:auto val="1"/>
        <c:lblOffset val="100"/>
        <c:baseTimeUnit val="days"/>
      </c:dateAx>
      <c:valAx>
        <c:axId val="1824381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724472"/>
        <c:axId val="317724864"/>
      </c:lineChart>
      <c:dateAx>
        <c:axId val="31772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24864"/>
        <c:crosses val="autoZero"/>
        <c:auto val="1"/>
        <c:lblOffset val="100"/>
        <c:baseTimeUnit val="days"/>
      </c:dateAx>
      <c:valAx>
        <c:axId val="3177248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2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39672"/>
        <c:axId val="317726824"/>
      </c:lineChart>
      <c:dateAx>
        <c:axId val="18243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726824"/>
        <c:crosses val="autoZero"/>
        <c:auto val="1"/>
        <c:lblOffset val="100"/>
        <c:baseTimeUnit val="days"/>
      </c:dateAx>
      <c:valAx>
        <c:axId val="3177268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3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07408"/>
        <c:axId val="319207800"/>
      </c:lineChart>
      <c:dateAx>
        <c:axId val="31920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07800"/>
        <c:crosses val="autoZero"/>
        <c:auto val="1"/>
        <c:lblOffset val="100"/>
        <c:baseTimeUnit val="days"/>
      </c:dateAx>
      <c:valAx>
        <c:axId val="31920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0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09760"/>
        <c:axId val="319647872"/>
      </c:lineChart>
      <c:dateAx>
        <c:axId val="31920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47872"/>
        <c:crosses val="autoZero"/>
        <c:auto val="1"/>
        <c:lblOffset val="100"/>
        <c:baseTimeUnit val="days"/>
      </c:dateAx>
      <c:valAx>
        <c:axId val="319647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0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49832"/>
        <c:axId val="319650224"/>
      </c:lineChart>
      <c:dateAx>
        <c:axId val="31964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50224"/>
        <c:crosses val="autoZero"/>
        <c:auto val="1"/>
        <c:lblOffset val="100"/>
        <c:baseTimeUnit val="days"/>
      </c:dateAx>
      <c:valAx>
        <c:axId val="3196502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4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16784"/>
        <c:axId val="320917176"/>
      </c:lineChart>
      <c:dateAx>
        <c:axId val="320916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7176"/>
        <c:crosses val="autoZero"/>
        <c:auto val="1"/>
        <c:lblOffset val="100"/>
        <c:baseTimeUnit val="days"/>
      </c:dateAx>
      <c:valAx>
        <c:axId val="3209171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19136"/>
        <c:axId val="320919528"/>
      </c:lineChart>
      <c:dateAx>
        <c:axId val="32091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9528"/>
        <c:crosses val="autoZero"/>
        <c:auto val="1"/>
        <c:lblOffset val="100"/>
        <c:baseTimeUnit val="days"/>
      </c:dateAx>
      <c:valAx>
        <c:axId val="320919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12600"/>
        <c:axId val="321012992"/>
      </c:lineChart>
      <c:catAx>
        <c:axId val="32101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12992"/>
        <c:crosses val="autoZero"/>
        <c:auto val="1"/>
        <c:lblAlgn val="ctr"/>
        <c:lblOffset val="100"/>
        <c:noMultiLvlLbl val="0"/>
      </c:catAx>
      <c:valAx>
        <c:axId val="321012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1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00008"/>
        <c:axId val="321000400"/>
      </c:lineChart>
      <c:dateAx>
        <c:axId val="32100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00400"/>
        <c:crosses val="autoZero"/>
        <c:auto val="1"/>
        <c:lblOffset val="100"/>
        <c:baseTimeUnit val="days"/>
      </c:dateAx>
      <c:valAx>
        <c:axId val="321000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0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33944"/>
        <c:axId val="331799368"/>
      </c:lineChart>
      <c:dateAx>
        <c:axId val="32243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799368"/>
        <c:crosses val="autoZero"/>
        <c:auto val="1"/>
        <c:lblOffset val="100"/>
        <c:baseTimeUnit val="days"/>
      </c:dateAx>
      <c:valAx>
        <c:axId val="331799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43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02112"/>
        <c:axId val="331802504"/>
      </c:lineChart>
      <c:dateAx>
        <c:axId val="33180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02504"/>
        <c:crosses val="autoZero"/>
        <c:auto val="1"/>
        <c:lblOffset val="100"/>
        <c:baseTimeUnit val="days"/>
      </c:dateAx>
      <c:valAx>
        <c:axId val="331802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80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752400"/>
        <c:axId val="338752792"/>
      </c:lineChart>
      <c:catAx>
        <c:axId val="33875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52792"/>
        <c:crosses val="autoZero"/>
        <c:auto val="1"/>
        <c:lblAlgn val="ctr"/>
        <c:lblOffset val="100"/>
        <c:noMultiLvlLbl val="0"/>
      </c:catAx>
      <c:valAx>
        <c:axId val="338752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5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830592"/>
        <c:axId val="352830984"/>
      </c:lineChart>
      <c:dateAx>
        <c:axId val="35283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30984"/>
        <c:crosses val="autoZero"/>
        <c:auto val="1"/>
        <c:lblOffset val="100"/>
        <c:baseTimeUnit val="days"/>
      </c:dateAx>
      <c:valAx>
        <c:axId val="352830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3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832944"/>
        <c:axId val="352833336"/>
      </c:lineChart>
      <c:catAx>
        <c:axId val="35283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33336"/>
        <c:crosses val="autoZero"/>
        <c:auto val="1"/>
        <c:lblAlgn val="ctr"/>
        <c:lblOffset val="100"/>
        <c:noMultiLvlLbl val="0"/>
      </c:catAx>
      <c:valAx>
        <c:axId val="352833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83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52400"/>
        <c:axId val="351952792"/>
      </c:lineChart>
      <c:dateAx>
        <c:axId val="35195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52792"/>
        <c:crosses val="autoZero"/>
        <c:auto val="1"/>
        <c:lblOffset val="100"/>
        <c:baseTimeUnit val="days"/>
      </c:dateAx>
      <c:valAx>
        <c:axId val="351952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5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954752"/>
        <c:axId val="342732208"/>
      </c:lineChart>
      <c:catAx>
        <c:axId val="35195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32208"/>
        <c:crosses val="autoZero"/>
        <c:auto val="1"/>
        <c:lblAlgn val="ctr"/>
        <c:lblOffset val="100"/>
        <c:noMultiLvlLbl val="0"/>
      </c:catAx>
      <c:valAx>
        <c:axId val="342732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95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34168"/>
        <c:axId val="342734560"/>
      </c:lineChart>
      <c:dateAx>
        <c:axId val="34273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34560"/>
        <c:crosses val="autoZero"/>
        <c:auto val="1"/>
        <c:lblOffset val="100"/>
        <c:baseTimeUnit val="days"/>
      </c:dateAx>
      <c:valAx>
        <c:axId val="3427345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3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6064"/>
        <c:axId val="393966456"/>
      </c:lineChart>
      <c:dateAx>
        <c:axId val="39396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6456"/>
        <c:crosses val="autoZero"/>
        <c:auto val="1"/>
        <c:lblOffset val="100"/>
        <c:baseTimeUnit val="days"/>
      </c:dateAx>
      <c:valAx>
        <c:axId val="3939664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8416"/>
        <c:axId val="393968808"/>
      </c:lineChart>
      <c:dateAx>
        <c:axId val="39396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8808"/>
        <c:crosses val="autoZero"/>
        <c:auto val="1"/>
        <c:lblOffset val="100"/>
        <c:baseTimeUnit val="days"/>
      </c:dateAx>
      <c:valAx>
        <c:axId val="393968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54888"/>
        <c:axId val="383755280"/>
      </c:lineChart>
      <c:dateAx>
        <c:axId val="383754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55280"/>
        <c:crosses val="autoZero"/>
        <c:auto val="1"/>
        <c:lblOffset val="100"/>
        <c:baseTimeUnit val="days"/>
      </c:dateAx>
      <c:valAx>
        <c:axId val="383755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5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758416"/>
        <c:axId val="383758808"/>
      </c:lineChart>
      <c:dateAx>
        <c:axId val="3837584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58808"/>
        <c:crosses val="autoZero"/>
        <c:auto val="0"/>
        <c:lblOffset val="100"/>
        <c:baseTimeUnit val="days"/>
      </c:dateAx>
      <c:valAx>
        <c:axId val="3837588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5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08312"/>
        <c:axId val="393908704"/>
      </c:lineChart>
      <c:dateAx>
        <c:axId val="393908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08704"/>
        <c:crosses val="autoZero"/>
        <c:auto val="1"/>
        <c:lblOffset val="100"/>
        <c:baseTimeUnit val="days"/>
      </c:dateAx>
      <c:valAx>
        <c:axId val="393908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0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10664"/>
        <c:axId val="393911056"/>
      </c:lineChart>
      <c:catAx>
        <c:axId val="393910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11056"/>
        <c:crosses val="autoZero"/>
        <c:auto val="1"/>
        <c:lblAlgn val="ctr"/>
        <c:lblOffset val="100"/>
        <c:noMultiLvlLbl val="0"/>
      </c:catAx>
      <c:valAx>
        <c:axId val="393911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1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13016"/>
        <c:axId val="393913408"/>
      </c:lineChart>
      <c:catAx>
        <c:axId val="39391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13408"/>
        <c:crosses val="autoZero"/>
        <c:auto val="1"/>
        <c:lblAlgn val="ctr"/>
        <c:lblOffset val="100"/>
        <c:noMultiLvlLbl val="0"/>
      </c:catAx>
      <c:valAx>
        <c:axId val="393913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1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490696"/>
        <c:axId val="393491088"/>
      </c:lineChart>
      <c:catAx>
        <c:axId val="39349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91088"/>
        <c:crosses val="autoZero"/>
        <c:auto val="1"/>
        <c:lblAlgn val="ctr"/>
        <c:lblOffset val="100"/>
        <c:noMultiLvlLbl val="0"/>
      </c:catAx>
      <c:valAx>
        <c:axId val="393491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497360"/>
        <c:axId val="393497752"/>
      </c:lineChart>
      <c:dateAx>
        <c:axId val="39349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97752"/>
        <c:crosses val="autoZero"/>
        <c:auto val="1"/>
        <c:lblOffset val="100"/>
        <c:baseTimeUnit val="days"/>
      </c:dateAx>
      <c:valAx>
        <c:axId val="3934977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9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485248"/>
        <c:axId val="393485640"/>
      </c:lineChart>
      <c:dateAx>
        <c:axId val="39348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85640"/>
        <c:crosses val="autoZero"/>
        <c:auto val="1"/>
        <c:lblOffset val="100"/>
        <c:baseTimeUnit val="days"/>
      </c:dateAx>
      <c:valAx>
        <c:axId val="393485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8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488776"/>
        <c:axId val="393489168"/>
      </c:lineChart>
      <c:catAx>
        <c:axId val="39348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89168"/>
        <c:crosses val="autoZero"/>
        <c:auto val="1"/>
        <c:lblAlgn val="ctr"/>
        <c:lblOffset val="100"/>
        <c:noMultiLvlLbl val="0"/>
      </c:catAx>
      <c:valAx>
        <c:axId val="393489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8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53880"/>
        <c:axId val="394354272"/>
      </c:lineChart>
      <c:catAx>
        <c:axId val="394353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4272"/>
        <c:crosses val="autoZero"/>
        <c:auto val="1"/>
        <c:lblAlgn val="ctr"/>
        <c:lblOffset val="100"/>
        <c:noMultiLvlLbl val="0"/>
      </c:catAx>
      <c:valAx>
        <c:axId val="394354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58584"/>
        <c:axId val="394358976"/>
      </c:lineChart>
      <c:dateAx>
        <c:axId val="394358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8976"/>
        <c:crosses val="autoZero"/>
        <c:auto val="1"/>
        <c:lblOffset val="100"/>
        <c:baseTimeUnit val="days"/>
      </c:dateAx>
      <c:valAx>
        <c:axId val="394358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51" dataDxfId="1850">
  <autoFilter ref="O15:W26"/>
  <tableColumns count="9">
    <tableColumn id="1" name="Date" dataDxfId="1849"/>
    <tableColumn id="2" name="Quarter" dataDxfId="1848"/>
    <tableColumn id="3" name="Time" dataDxfId="1847"/>
    <tableColumn id="4" name="EPS estimate" dataDxfId="1846"/>
    <tableColumn id="5" name="EPS Actual" dataDxfId="1845"/>
    <tableColumn id="6" name="Sales Estiamte (B)" dataDxfId="1844"/>
    <tableColumn id="7" name="Sales Actual (B)" dataDxfId="1843"/>
    <tableColumn id="8" name="Guidance" dataDxfId="1842"/>
    <tableColumn id="9" name="Reaction" dataDxfId="184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40" dataDxfId="1839">
  <autoFilter ref="O14:W25"/>
  <tableColumns count="9">
    <tableColumn id="1" name="Date" dataDxfId="1838"/>
    <tableColumn id="2" name="Quarter" dataDxfId="1837"/>
    <tableColumn id="3" name="Time" dataDxfId="1836"/>
    <tableColumn id="4" name="EPS estimate" dataDxfId="1835"/>
    <tableColumn id="5" name="EPS Actual" dataDxfId="1834"/>
    <tableColumn id="6" name="Sales Estiamte (B)" dataDxfId="1833"/>
    <tableColumn id="7" name="Sales Actual (B)" dataDxfId="1832"/>
    <tableColumn id="8" name="Guidance" dataDxfId="1831"/>
    <tableColumn id="9" name="Reaction" dataDxfId="183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9" dataDxfId="1828">
  <autoFilter ref="O15:W26"/>
  <tableColumns count="9">
    <tableColumn id="1" name="Date" dataDxfId="1827"/>
    <tableColumn id="2" name="Quarter" dataDxfId="1826"/>
    <tableColumn id="3" name="Time" dataDxfId="1825"/>
    <tableColumn id="4" name="EPS estimate" dataDxfId="1824"/>
    <tableColumn id="5" name="EPS Actual" dataDxfId="1823"/>
    <tableColumn id="6" name="Sales Estiamte (B)" dataDxfId="1822"/>
    <tableColumn id="7" name="Sales Actual (B)" dataDxfId="1821"/>
    <tableColumn id="8" name="Guidance" dataDxfId="1820"/>
    <tableColumn id="9" name="Reaction" dataDxfId="181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8" dataDxfId="1817">
  <autoFilter ref="O16:W27"/>
  <tableColumns count="9">
    <tableColumn id="1" name="Date" dataDxfId="1816"/>
    <tableColumn id="2" name="Quarter" dataDxfId="1815"/>
    <tableColumn id="3" name="Time" dataDxfId="1814"/>
    <tableColumn id="4" name="EPS estimate" dataDxfId="1813"/>
    <tableColumn id="5" name="EPS Actual" dataDxfId="1812"/>
    <tableColumn id="6" name="Sales Estiamte (B)" dataDxfId="1811"/>
    <tableColumn id="7" name="Sales Actual (B)" dataDxfId="1810"/>
    <tableColumn id="8" name="Guidance" dataDxfId="1809"/>
    <tableColumn id="9" name="Reaction" dataDxfId="18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07" dataDxfId="1806">
  <autoFilter ref="T80:AB91"/>
  <tableColumns count="9">
    <tableColumn id="1" name="Date" dataDxfId="1805"/>
    <tableColumn id="2" name="Quarter" dataDxfId="1804"/>
    <tableColumn id="3" name="Time" dataDxfId="1803"/>
    <tableColumn id="4" name="EPS estimate" dataDxfId="1802"/>
    <tableColumn id="5" name="EPS Actual" dataDxfId="1801"/>
    <tableColumn id="6" name="Sales Estiamte (B)" dataDxfId="1800"/>
    <tableColumn id="7" name="Sales Actual (B)" dataDxfId="1799"/>
    <tableColumn id="8" name="Guidance" dataDxfId="1798"/>
    <tableColumn id="9" name="Reaction" dataDxfId="179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96" dataDxfId="1795">
  <autoFilter ref="O15:W26"/>
  <tableColumns count="9">
    <tableColumn id="1" name="Date" dataDxfId="1794"/>
    <tableColumn id="2" name="Quarter" dataDxfId="1793"/>
    <tableColumn id="3" name="Time" dataDxfId="1792"/>
    <tableColumn id="4" name="EPS estimate" dataDxfId="1791"/>
    <tableColumn id="5" name="EPS Actual" dataDxfId="1790"/>
    <tableColumn id="6" name="Sales Estiamte (B)" dataDxfId="1789"/>
    <tableColumn id="7" name="Sales Actual (B)" dataDxfId="1788"/>
    <tableColumn id="8" name="Guidance" dataDxfId="1787"/>
    <tableColumn id="9" name="Reaction" dataDxfId="178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15.08</v>
      </c>
      <c r="G2" s="2">
        <v>16.002824999999994</v>
      </c>
      <c r="H2" s="330">
        <v>6000</v>
      </c>
      <c r="I2" s="48">
        <v>96016.949999999968</v>
      </c>
      <c r="J2" s="367">
        <v>-5536.949999999968</v>
      </c>
      <c r="K2" s="354">
        <v>-5.7666380779643256E-2</v>
      </c>
      <c r="L2" s="367">
        <v>9078.6210000016581</v>
      </c>
      <c r="M2">
        <v>5100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25.67</v>
      </c>
      <c r="G3" s="2">
        <v>30.598118749999998</v>
      </c>
      <c r="H3" s="330">
        <v>1600</v>
      </c>
      <c r="I3" s="48">
        <v>48956.99</v>
      </c>
      <c r="J3" s="367">
        <v>-7884.989999999998</v>
      </c>
      <c r="K3" s="354">
        <v>-0.16105953409308851</v>
      </c>
      <c r="L3" s="367">
        <v>-6137.0200000000041</v>
      </c>
      <c r="M3">
        <v>1600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1"/>
      <c r="B4" s="51"/>
      <c r="C4" s="51"/>
      <c r="E4" s="22" t="s">
        <v>174</v>
      </c>
      <c r="F4" s="2">
        <v>31.51</v>
      </c>
      <c r="G4" s="2">
        <v>35.309704545454537</v>
      </c>
      <c r="H4" s="330">
        <v>440</v>
      </c>
      <c r="I4" s="48">
        <v>15536.269999999997</v>
      </c>
      <c r="J4" s="367">
        <v>-1671.8699999999953</v>
      </c>
      <c r="K4" s="354">
        <v>-0.10761077143999144</v>
      </c>
      <c r="L4" s="367">
        <v>-1596.8499999999954</v>
      </c>
      <c r="M4" s="29">
        <v>43076</v>
      </c>
      <c r="N4" s="364"/>
      <c r="O4" s="134">
        <v>1.61E-2</v>
      </c>
      <c r="P4" s="134">
        <v>0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228</v>
      </c>
      <c r="F5" s="2">
        <v>24.28</v>
      </c>
      <c r="G5" s="2">
        <v>23.481479999999998</v>
      </c>
      <c r="H5" s="330">
        <v>500</v>
      </c>
      <c r="I5" s="48">
        <v>11740.739999999998</v>
      </c>
      <c r="J5" s="367">
        <v>399.26000000000204</v>
      </c>
      <c r="K5" s="354">
        <v>3.4006374385260364E-2</v>
      </c>
      <c r="L5" s="367">
        <v>1851.5200000000004</v>
      </c>
      <c r="M5">
        <v>500</v>
      </c>
      <c r="N5" s="364"/>
      <c r="O5" s="134">
        <v>2.4711696869851727E-2</v>
      </c>
      <c r="P5" s="134">
        <v>0</v>
      </c>
      <c r="S5" s="48"/>
    </row>
    <row r="6" spans="1:21" ht="21.95" customHeight="1" x14ac:dyDescent="0.25">
      <c r="A6" s="50"/>
      <c r="B6" s="50"/>
      <c r="C6" s="51"/>
      <c r="E6" s="22" t="s">
        <v>802</v>
      </c>
      <c r="F6" s="2">
        <v>70.66</v>
      </c>
      <c r="G6" s="2">
        <v>74.853866666666661</v>
      </c>
      <c r="H6" s="49">
        <v>150</v>
      </c>
      <c r="I6" s="48">
        <v>11228.08</v>
      </c>
      <c r="J6" s="367">
        <v>-629.07999999999993</v>
      </c>
      <c r="K6" s="354">
        <v>-5.6027388476035063E-2</v>
      </c>
      <c r="L6" s="367">
        <v>-629.07999999999993</v>
      </c>
      <c r="M6">
        <v>50</v>
      </c>
      <c r="N6" s="364"/>
      <c r="O6" s="134">
        <v>4.0599999999999997E-2</v>
      </c>
      <c r="P6" s="134">
        <v>0</v>
      </c>
      <c r="R6" s="48"/>
      <c r="S6" s="48"/>
      <c r="T6" s="352"/>
      <c r="U6" s="352"/>
    </row>
    <row r="7" spans="1:21" ht="21.95" customHeight="1" x14ac:dyDescent="0.25">
      <c r="A7" s="51"/>
      <c r="B7" s="51"/>
      <c r="C7" s="51"/>
      <c r="E7" s="22" t="s">
        <v>804</v>
      </c>
      <c r="F7" s="2">
        <v>71.45</v>
      </c>
      <c r="G7" s="2">
        <v>73.848799999999997</v>
      </c>
      <c r="H7" s="330">
        <v>150</v>
      </c>
      <c r="I7" s="48">
        <v>11077.32</v>
      </c>
      <c r="J7" s="367">
        <v>-359.81999999999971</v>
      </c>
      <c r="K7" s="354">
        <v>-3.2482586040666797E-2</v>
      </c>
      <c r="L7" s="367">
        <v>-359.81999999999971</v>
      </c>
      <c r="M7">
        <v>100</v>
      </c>
      <c r="N7" s="364"/>
      <c r="O7" s="134">
        <v>0</v>
      </c>
      <c r="P7" s="134">
        <v>0</v>
      </c>
      <c r="R7" s="48"/>
      <c r="S7" s="48"/>
    </row>
    <row r="8" spans="1:21" ht="21.95" customHeight="1" x14ac:dyDescent="0.25">
      <c r="A8" s="50"/>
      <c r="B8" s="50"/>
      <c r="C8" s="51"/>
      <c r="E8" s="22" t="s">
        <v>737</v>
      </c>
      <c r="F8" s="2">
        <v>99.28</v>
      </c>
      <c r="G8" s="2">
        <v>97.801799999999986</v>
      </c>
      <c r="H8" s="49">
        <v>100</v>
      </c>
      <c r="I8" s="48">
        <v>9780.1799999999985</v>
      </c>
      <c r="J8" s="367">
        <v>147.82000000000153</v>
      </c>
      <c r="K8" s="354">
        <v>1.5114241251183675E-2</v>
      </c>
      <c r="L8" s="48">
        <v>147.82000000000153</v>
      </c>
      <c r="M8">
        <v>50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55</v>
      </c>
      <c r="F9" s="2">
        <v>75.34</v>
      </c>
      <c r="G9" s="2">
        <v>78.392800000000008</v>
      </c>
      <c r="H9" s="330">
        <v>100</v>
      </c>
      <c r="I9" s="48">
        <v>7839.2800000000007</v>
      </c>
      <c r="J9" s="367">
        <v>-305.28000000000065</v>
      </c>
      <c r="K9" s="354">
        <v>-3.8942351848639221E-2</v>
      </c>
      <c r="L9" s="367">
        <v>353.3899999999976</v>
      </c>
      <c r="M9">
        <v>50</v>
      </c>
      <c r="N9" s="364"/>
      <c r="O9" s="134">
        <v>3.0599999999999999E-2</v>
      </c>
      <c r="P9" s="134">
        <v>0</v>
      </c>
      <c r="Q9" s="148"/>
      <c r="R9" s="48"/>
      <c r="S9" s="48"/>
    </row>
    <row r="10" spans="1:21" ht="21.95" customHeight="1" x14ac:dyDescent="0.25">
      <c r="A10" s="50"/>
      <c r="B10" s="50"/>
      <c r="C10" s="51"/>
      <c r="E10" s="22" t="s">
        <v>216</v>
      </c>
      <c r="F10" s="2">
        <v>51.99</v>
      </c>
      <c r="G10" s="2">
        <v>62.38219999999999</v>
      </c>
      <c r="H10" s="330">
        <v>100</v>
      </c>
      <c r="I10" s="48">
        <v>6238.2199999999993</v>
      </c>
      <c r="J10" s="367">
        <v>-1039.2199999999993</v>
      </c>
      <c r="K10" s="354">
        <v>-0.16658918730022329</v>
      </c>
      <c r="L10" s="367">
        <v>118.649999999996</v>
      </c>
      <c r="M10">
        <v>50</v>
      </c>
      <c r="N10" s="364"/>
      <c r="O10" s="134">
        <v>2.1899999999999999E-2</v>
      </c>
      <c r="P10" s="134">
        <v>0</v>
      </c>
      <c r="R10" s="48"/>
    </row>
    <row r="11" spans="1:21" ht="21.95" customHeight="1" x14ac:dyDescent="0.25">
      <c r="A11" s="50"/>
      <c r="B11" s="50"/>
      <c r="C11" s="51"/>
      <c r="E11" s="22" t="s">
        <v>758</v>
      </c>
      <c r="F11" s="2">
        <v>212.58</v>
      </c>
      <c r="G11" s="2">
        <v>189.32000000000002</v>
      </c>
      <c r="H11" s="330">
        <v>30</v>
      </c>
      <c r="I11" s="48">
        <v>5679.6</v>
      </c>
      <c r="J11" s="367">
        <v>697.80000000000018</v>
      </c>
      <c r="K11" s="354">
        <v>0.12286076484259449</v>
      </c>
      <c r="L11" s="367">
        <v>922.57000000000062</v>
      </c>
      <c r="M11">
        <v>30</v>
      </c>
      <c r="N11" s="364"/>
      <c r="O11" s="134">
        <v>2.8E-3</v>
      </c>
      <c r="P11" s="134">
        <v>0</v>
      </c>
      <c r="Q11" s="148"/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171</v>
      </c>
      <c r="F12" s="2">
        <v>56.46</v>
      </c>
      <c r="G12" s="2">
        <v>55.208600000000004</v>
      </c>
      <c r="H12" s="330">
        <v>100</v>
      </c>
      <c r="I12" s="48">
        <v>5520.8600000000006</v>
      </c>
      <c r="J12" s="367">
        <v>125.13999999999942</v>
      </c>
      <c r="K12" s="354">
        <v>2.266675843980823E-2</v>
      </c>
      <c r="L12" s="367">
        <v>175.08999999999924</v>
      </c>
      <c r="M12" s="29">
        <v>43076</v>
      </c>
      <c r="N12" s="364"/>
      <c r="O12" s="134">
        <v>3.2500000000000001E-2</v>
      </c>
      <c r="P12" s="134">
        <v>0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15.26</v>
      </c>
      <c r="G13" s="2">
        <v>20.621299999999991</v>
      </c>
      <c r="H13" s="330">
        <v>200</v>
      </c>
      <c r="I13" s="48">
        <v>4124.2599999999984</v>
      </c>
      <c r="J13" s="367">
        <v>-1072.2599999999984</v>
      </c>
      <c r="K13" s="354">
        <v>-0.25998845853559155</v>
      </c>
      <c r="L13" s="367">
        <v>-1072.2599999999984</v>
      </c>
      <c r="M13" s="29">
        <v>43073</v>
      </c>
      <c r="N13" s="364"/>
      <c r="O13" s="134">
        <v>4.24E-2</v>
      </c>
      <c r="P13" s="134">
        <v>0</v>
      </c>
      <c r="Q13" s="1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56.2</v>
      </c>
      <c r="G14" s="2">
        <v>51.260625000000005</v>
      </c>
      <c r="H14" s="49">
        <v>80</v>
      </c>
      <c r="I14" s="48">
        <v>4100.8500000000004</v>
      </c>
      <c r="J14" s="367">
        <v>395.14999999999964</v>
      </c>
      <c r="K14" s="354">
        <v>9.635807210700216E-2</v>
      </c>
      <c r="L14" s="367">
        <v>1999.7300000000014</v>
      </c>
      <c r="M14">
        <v>80</v>
      </c>
      <c r="N14" s="364"/>
      <c r="O14" s="134">
        <v>2.7300000000000001E-2</v>
      </c>
      <c r="P14" s="134">
        <v>0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13.6</v>
      </c>
      <c r="G15" s="2">
        <v>15.828249999999999</v>
      </c>
      <c r="H15" s="330">
        <v>200</v>
      </c>
      <c r="I15" s="48">
        <v>3165.6499999999996</v>
      </c>
      <c r="J15" s="367">
        <v>-445.64999999999964</v>
      </c>
      <c r="K15" s="354">
        <v>-0.1407767757016726</v>
      </c>
      <c r="L15" s="367">
        <v>837.76999999999498</v>
      </c>
      <c r="M15">
        <v>100</v>
      </c>
      <c r="N15" s="364"/>
      <c r="O15" s="134">
        <v>0</v>
      </c>
      <c r="P15" s="134">
        <v>0</v>
      </c>
      <c r="R15" s="48"/>
      <c r="S15" s="48"/>
    </row>
    <row r="16" spans="1:21" ht="21.95" customHeight="1" x14ac:dyDescent="0.25">
      <c r="A16" s="50"/>
      <c r="B16" s="51"/>
      <c r="C16" s="51"/>
      <c r="E16" s="22" t="s">
        <v>740</v>
      </c>
      <c r="F16" s="2">
        <v>185.13</v>
      </c>
      <c r="G16" s="2">
        <v>149.55549999999999</v>
      </c>
      <c r="H16" s="330">
        <v>20</v>
      </c>
      <c r="I16" s="48">
        <v>2991.1099999999997</v>
      </c>
      <c r="J16" s="367">
        <v>711.49000000000024</v>
      </c>
      <c r="K16" s="354">
        <v>0.23786821614718284</v>
      </c>
      <c r="L16" s="367">
        <v>854.52000000000044</v>
      </c>
      <c r="M16">
        <v>20</v>
      </c>
      <c r="N16" s="364"/>
      <c r="O16" s="134">
        <v>2.7008048398422732E-3</v>
      </c>
      <c r="P16" s="134">
        <v>0</v>
      </c>
      <c r="Q16" s="148"/>
      <c r="R16" s="48"/>
      <c r="S16" s="48"/>
    </row>
    <row r="17" spans="1:22" ht="21.95" customHeight="1" x14ac:dyDescent="0.25">
      <c r="A17" s="50"/>
      <c r="B17" s="50"/>
      <c r="C17" s="51"/>
      <c r="E17" s="22" t="s">
        <v>754</v>
      </c>
      <c r="F17" s="2">
        <v>75.349999999999994</v>
      </c>
      <c r="G17" s="2">
        <v>71.837500000000006</v>
      </c>
      <c r="H17" s="330">
        <v>40</v>
      </c>
      <c r="I17" s="48">
        <v>2873.5</v>
      </c>
      <c r="J17" s="367">
        <v>140.5</v>
      </c>
      <c r="K17" s="354">
        <v>4.8895075691665055E-2</v>
      </c>
      <c r="L17" s="367">
        <v>266.42999999999938</v>
      </c>
      <c r="M17">
        <v>40</v>
      </c>
      <c r="N17" s="364"/>
      <c r="O17" s="134">
        <v>1.78E-2</v>
      </c>
      <c r="P17" s="134">
        <v>0</v>
      </c>
      <c r="Q17" s="148"/>
      <c r="S17" s="48"/>
      <c r="T17" s="48"/>
    </row>
    <row r="18" spans="1:22" ht="21.95" customHeight="1" x14ac:dyDescent="0.25">
      <c r="A18" s="51"/>
      <c r="B18" s="51"/>
      <c r="C18" s="51"/>
      <c r="E18" s="22" t="s">
        <v>355</v>
      </c>
      <c r="F18" s="2">
        <v>59.51</v>
      </c>
      <c r="G18" s="2">
        <v>56.88</v>
      </c>
      <c r="H18" s="49">
        <v>50</v>
      </c>
      <c r="I18" s="48">
        <v>2844</v>
      </c>
      <c r="J18" s="367">
        <v>131.5</v>
      </c>
      <c r="K18" s="354">
        <v>4.6237693389592043E-2</v>
      </c>
      <c r="L18" s="367">
        <v>1355.0099999999984</v>
      </c>
      <c r="M18">
        <v>50</v>
      </c>
      <c r="N18" s="364"/>
      <c r="O18" s="134">
        <v>4.3499999999999997E-2</v>
      </c>
      <c r="P18" s="134">
        <v>0</v>
      </c>
      <c r="Q18" s="48"/>
      <c r="R18" s="48"/>
      <c r="S18" s="48"/>
      <c r="T18" s="48"/>
      <c r="V18" s="48"/>
    </row>
    <row r="19" spans="1:22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2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Q21" s="438"/>
      <c r="R21" s="48"/>
      <c r="S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2" ht="21.95" customHeight="1" x14ac:dyDescent="0.25">
      <c r="A25" s="50"/>
      <c r="B25" s="51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48"/>
    </row>
    <row r="26" spans="1:22" ht="21.95" customHeight="1" x14ac:dyDescent="0.25">
      <c r="A26" s="51"/>
      <c r="B26" s="50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438"/>
      <c r="R26" s="48"/>
      <c r="S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48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U27" s="48"/>
    </row>
    <row r="28" spans="1:22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438"/>
      <c r="R28" s="48"/>
      <c r="S28" s="48"/>
      <c r="U28" s="48"/>
    </row>
    <row r="29" spans="1:22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  <c r="T30" s="48"/>
    </row>
    <row r="31" spans="1:22" ht="21.95" customHeight="1" x14ac:dyDescent="0.25">
      <c r="A31" s="51"/>
      <c r="B31" s="155"/>
      <c r="C31" s="331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48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Q32" s="48"/>
      <c r="S32" s="48"/>
    </row>
    <row r="33" spans="1:21" ht="21.95" customHeight="1" x14ac:dyDescent="0.25">
      <c r="A33" s="50"/>
      <c r="B33" s="50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S33" s="48"/>
      <c r="T33" s="48"/>
    </row>
    <row r="34" spans="1:21" ht="21.95" customHeight="1" x14ac:dyDescent="0.25">
      <c r="A34" s="51"/>
      <c r="B34" s="155"/>
      <c r="C34" s="33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49">
        <v>0</v>
      </c>
      <c r="I36" s="48">
        <v>0</v>
      </c>
      <c r="J36" s="367">
        <v>-20818.210000000079</v>
      </c>
      <c r="K36" s="354"/>
      <c r="L36" s="48">
        <v>-20818.210000000079</v>
      </c>
      <c r="M36">
        <v>0</v>
      </c>
      <c r="N36" s="364"/>
      <c r="O36" s="134">
        <v>0</v>
      </c>
      <c r="P36" s="134">
        <v>0</v>
      </c>
      <c r="Q36" s="148"/>
      <c r="R36" s="48"/>
      <c r="S36" s="48"/>
    </row>
    <row r="37" spans="1:21" ht="21.95" customHeight="1" x14ac:dyDescent="0.25">
      <c r="A37" s="51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48">
        <v>720.56000000000131</v>
      </c>
      <c r="M37">
        <v>0</v>
      </c>
      <c r="N37" s="364"/>
      <c r="O37" s="134">
        <v>0</v>
      </c>
      <c r="P37" s="134">
        <v>0</v>
      </c>
      <c r="Q37" s="43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R39" s="48"/>
    </row>
    <row r="40" spans="1:21" ht="21.95" customHeight="1" x14ac:dyDescent="0.25">
      <c r="A40" s="51"/>
      <c r="B40" s="51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48">
        <v>257.64999999999964</v>
      </c>
      <c r="M40">
        <v>0</v>
      </c>
      <c r="N40" s="364"/>
      <c r="O40" s="134">
        <v>0</v>
      </c>
      <c r="P40" s="134">
        <v>0</v>
      </c>
      <c r="R40" s="48"/>
      <c r="S40" s="48"/>
      <c r="T40" s="48"/>
    </row>
    <row r="41" spans="1:21" ht="21.95" customHeight="1" x14ac:dyDescent="0.25">
      <c r="A41" s="50"/>
      <c r="B41" s="50"/>
      <c r="C41" s="50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48"/>
      <c r="S41" s="48"/>
    </row>
    <row r="42" spans="1:21" ht="21.95" customHeight="1" x14ac:dyDescent="0.25">
      <c r="A42" s="51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R42" s="48"/>
      <c r="S42" s="48"/>
    </row>
    <row r="43" spans="1:21" ht="21.95" customHeight="1" x14ac:dyDescent="0.25">
      <c r="A43" s="155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48"/>
      <c r="R44" s="48"/>
      <c r="S44" s="48"/>
      <c r="U44" s="48"/>
    </row>
    <row r="45" spans="1:21" ht="21.95" customHeight="1" x14ac:dyDescent="0.25">
      <c r="A45" s="50"/>
      <c r="B45" s="51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1" ht="21.95" customHeight="1" x14ac:dyDescent="0.25">
      <c r="A46" s="51"/>
      <c r="B46" s="51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  <c r="T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148"/>
      <c r="R50" s="48"/>
      <c r="S50" s="48"/>
      <c r="T50" s="48"/>
    </row>
    <row r="51" spans="1:22" ht="21.95" customHeight="1" x14ac:dyDescent="0.25">
      <c r="A51" s="51"/>
      <c r="B51" s="51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S52" s="48"/>
      <c r="U52" s="48"/>
    </row>
    <row r="53" spans="1:22" ht="21.95" customHeight="1" x14ac:dyDescent="0.25">
      <c r="A53" s="50"/>
      <c r="B53" s="51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S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8"/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33</v>
      </c>
      <c r="F55" s="2">
        <v>0</v>
      </c>
      <c r="G55" s="2">
        <v>0</v>
      </c>
      <c r="H55" s="49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R55" s="48"/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48">
        <v>1461.5600000000013</v>
      </c>
      <c r="M56">
        <v>0</v>
      </c>
      <c r="N56" s="364"/>
      <c r="O56" s="134">
        <v>0</v>
      </c>
      <c r="P56" s="134">
        <v>0</v>
      </c>
      <c r="Q56" s="438"/>
      <c r="R56" s="48"/>
      <c r="S56" s="48"/>
    </row>
    <row r="57" spans="1:22" ht="21.95" customHeight="1" x14ac:dyDescent="0.25">
      <c r="A57" s="51"/>
      <c r="B57" s="51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</row>
    <row r="59" spans="1:22" ht="21.95" customHeight="1" x14ac:dyDescent="0.25">
      <c r="A59" s="50"/>
      <c r="B59" s="51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S59" s="48"/>
    </row>
    <row r="60" spans="1:22" ht="21.95" customHeight="1" x14ac:dyDescent="0.25">
      <c r="A60" s="60"/>
      <c r="B60" s="61"/>
      <c r="C60" s="60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R60" s="48"/>
      <c r="S60" s="48"/>
    </row>
    <row r="61" spans="1:22" ht="21.95" customHeight="1" x14ac:dyDescent="0.25">
      <c r="A61" s="51"/>
      <c r="B61" s="51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8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84" priority="192">
      <formula>$H2=0</formula>
    </cfRule>
  </conditionalFormatting>
  <conditionalFormatting sqref="J2:K4 J67:K200 J6:K6 J21:K58 J12:K19">
    <cfRule type="expression" dxfId="1783" priority="193">
      <formula>$J2=0</formula>
    </cfRule>
  </conditionalFormatting>
  <conditionalFormatting sqref="L67:L1048576 L1:L58">
    <cfRule type="expression" dxfId="1782" priority="191">
      <formula>$L2=0</formula>
    </cfRule>
  </conditionalFormatting>
  <conditionalFormatting sqref="M1">
    <cfRule type="expression" dxfId="1781" priority="187">
      <formula>$L2=0</formula>
    </cfRule>
  </conditionalFormatting>
  <conditionalFormatting sqref="J2:K4 J6:K6 J21:K58 J12:K19">
    <cfRule type="expression" dxfId="1780" priority="235">
      <formula>$J2&gt;0</formula>
    </cfRule>
  </conditionalFormatting>
  <conditionalFormatting sqref="L2:L58">
    <cfRule type="expression" dxfId="1779" priority="189">
      <formula>$L2&lt;0</formula>
    </cfRule>
    <cfRule type="expression" dxfId="1778" priority="190">
      <formula>$L2&gt;0</formula>
    </cfRule>
  </conditionalFormatting>
  <conditionalFormatting sqref="J2:K4 J67:K458 J6:K6 J21:K58 J12:K19">
    <cfRule type="expression" dxfId="1777" priority="234">
      <formula>$J2&lt;0</formula>
    </cfRule>
  </conditionalFormatting>
  <conditionalFormatting sqref="P67:P1048576 P1">
    <cfRule type="expression" dxfId="177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75" priority="163">
      <formula>$H59=0</formula>
    </cfRule>
  </conditionalFormatting>
  <conditionalFormatting sqref="J59:K59">
    <cfRule type="expression" dxfId="1774" priority="164">
      <formula>$J59=0</formula>
    </cfRule>
  </conditionalFormatting>
  <conditionalFormatting sqref="L59">
    <cfRule type="expression" dxfId="1773" priority="162">
      <formula>$L60=0</formula>
    </cfRule>
  </conditionalFormatting>
  <conditionalFormatting sqref="J59:K59">
    <cfRule type="expression" dxfId="1772" priority="166">
      <formula>$J59&gt;0</formula>
    </cfRule>
  </conditionalFormatting>
  <conditionalFormatting sqref="L59">
    <cfRule type="expression" dxfId="1771" priority="160">
      <formula>$L59&lt;0</formula>
    </cfRule>
    <cfRule type="expression" dxfId="1770" priority="161">
      <formula>$L59&gt;0</formula>
    </cfRule>
  </conditionalFormatting>
  <conditionalFormatting sqref="J59:K59">
    <cfRule type="expression" dxfId="1769" priority="165">
      <formula>$J59&lt;0</formula>
    </cfRule>
  </conditionalFormatting>
  <conditionalFormatting sqref="E5 H5:I5">
    <cfRule type="expression" dxfId="1768" priority="141">
      <formula>$H5=0</formula>
    </cfRule>
  </conditionalFormatting>
  <conditionalFormatting sqref="J5:K5">
    <cfRule type="expression" dxfId="1767" priority="142">
      <formula>$J5=0</formula>
    </cfRule>
  </conditionalFormatting>
  <conditionalFormatting sqref="J5:K5">
    <cfRule type="expression" dxfId="1766" priority="144">
      <formula>$J5&gt;0</formula>
    </cfRule>
  </conditionalFormatting>
  <conditionalFormatting sqref="J5:K5">
    <cfRule type="expression" dxfId="1765" priority="143">
      <formula>$J5&lt;0</formula>
    </cfRule>
  </conditionalFormatting>
  <conditionalFormatting sqref="E7 H7:I7">
    <cfRule type="expression" dxfId="1764" priority="130">
      <formula>$H7=0</formula>
    </cfRule>
  </conditionalFormatting>
  <conditionalFormatting sqref="J7:K7">
    <cfRule type="expression" dxfId="1763" priority="131">
      <formula>$J7=0</formula>
    </cfRule>
  </conditionalFormatting>
  <conditionalFormatting sqref="J7:K7">
    <cfRule type="expression" dxfId="1762" priority="133">
      <formula>$J7&gt;0</formula>
    </cfRule>
  </conditionalFormatting>
  <conditionalFormatting sqref="J7:K7">
    <cfRule type="expression" dxfId="1761" priority="132">
      <formula>$J7&lt;0</formula>
    </cfRule>
  </conditionalFormatting>
  <conditionalFormatting sqref="E60 H60:I60">
    <cfRule type="expression" dxfId="1760" priority="119">
      <formula>$H60=0</formula>
    </cfRule>
  </conditionalFormatting>
  <conditionalFormatting sqref="J60:K60">
    <cfRule type="expression" dxfId="1759" priority="120">
      <formula>$J60=0</formula>
    </cfRule>
  </conditionalFormatting>
  <conditionalFormatting sqref="L60">
    <cfRule type="expression" dxfId="1758" priority="118">
      <formula>$L61=0</formula>
    </cfRule>
  </conditionalFormatting>
  <conditionalFormatting sqref="J60:K60">
    <cfRule type="expression" dxfId="1757" priority="122">
      <formula>$J60&gt;0</formula>
    </cfRule>
  </conditionalFormatting>
  <conditionalFormatting sqref="L60">
    <cfRule type="expression" dxfId="1756" priority="116">
      <formula>$L60&lt;0</formula>
    </cfRule>
    <cfRule type="expression" dxfId="1755" priority="117">
      <formula>$L60&gt;0</formula>
    </cfRule>
  </conditionalFormatting>
  <conditionalFormatting sqref="J60:K60">
    <cfRule type="expression" dxfId="1754" priority="121">
      <formula>$J60&lt;0</formula>
    </cfRule>
  </conditionalFormatting>
  <conditionalFormatting sqref="E62 H62:I62">
    <cfRule type="expression" dxfId="1753" priority="108">
      <formula>$H62=0</formula>
    </cfRule>
  </conditionalFormatting>
  <conditionalFormatting sqref="J62:K62">
    <cfRule type="expression" dxfId="1752" priority="109">
      <formula>$J62=0</formula>
    </cfRule>
  </conditionalFormatting>
  <conditionalFormatting sqref="L62">
    <cfRule type="expression" dxfId="1751" priority="107">
      <formula>$L63=0</formula>
    </cfRule>
  </conditionalFormatting>
  <conditionalFormatting sqref="J62:K62">
    <cfRule type="expression" dxfId="1750" priority="111">
      <formula>$J62&gt;0</formula>
    </cfRule>
  </conditionalFormatting>
  <conditionalFormatting sqref="L62">
    <cfRule type="expression" dxfId="1749" priority="105">
      <formula>$L62&lt;0</formula>
    </cfRule>
    <cfRule type="expression" dxfId="1748" priority="106">
      <formula>$L62&gt;0</formula>
    </cfRule>
  </conditionalFormatting>
  <conditionalFormatting sqref="J62:K62">
    <cfRule type="expression" dxfId="1747" priority="110">
      <formula>$J62&lt;0</formula>
    </cfRule>
  </conditionalFormatting>
  <conditionalFormatting sqref="E61 H61:I61">
    <cfRule type="expression" dxfId="1746" priority="97">
      <formula>$H61=0</formula>
    </cfRule>
  </conditionalFormatting>
  <conditionalFormatting sqref="J61:K61">
    <cfRule type="expression" dxfId="1745" priority="98">
      <formula>$J61=0</formula>
    </cfRule>
  </conditionalFormatting>
  <conditionalFormatting sqref="L61">
    <cfRule type="expression" dxfId="1744" priority="96">
      <formula>$L62=0</formula>
    </cfRule>
  </conditionalFormatting>
  <conditionalFormatting sqref="J61:K61">
    <cfRule type="expression" dxfId="1743" priority="100">
      <formula>$J61&gt;0</formula>
    </cfRule>
  </conditionalFormatting>
  <conditionalFormatting sqref="L61">
    <cfRule type="expression" dxfId="1742" priority="94">
      <formula>$L61&lt;0</formula>
    </cfRule>
    <cfRule type="expression" dxfId="1741" priority="95">
      <formula>$L61&gt;0</formula>
    </cfRule>
  </conditionalFormatting>
  <conditionalFormatting sqref="J61:K61">
    <cfRule type="expression" dxfId="1740" priority="99">
      <formula>$J61&lt;0</formula>
    </cfRule>
  </conditionalFormatting>
  <conditionalFormatting sqref="E8 H8:I8">
    <cfRule type="expression" dxfId="1739" priority="82">
      <formula>$H8=0</formula>
    </cfRule>
  </conditionalFormatting>
  <conditionalFormatting sqref="J8:K8">
    <cfRule type="expression" dxfId="1738" priority="83">
      <formula>$J8=0</formula>
    </cfRule>
  </conditionalFormatting>
  <conditionalFormatting sqref="J8:K8">
    <cfRule type="expression" dxfId="1737" priority="85">
      <formula>$J8&gt;0</formula>
    </cfRule>
  </conditionalFormatting>
  <conditionalFormatting sqref="J8:K8">
    <cfRule type="expression" dxfId="1736" priority="84">
      <formula>$J8&lt;0</formula>
    </cfRule>
  </conditionalFormatting>
  <conditionalFormatting sqref="E63 H63:I63">
    <cfRule type="expression" dxfId="1735" priority="72">
      <formula>$H63=0</formula>
    </cfRule>
  </conditionalFormatting>
  <conditionalFormatting sqref="J63:K63">
    <cfRule type="expression" dxfId="1734" priority="73">
      <formula>$J63=0</formula>
    </cfRule>
  </conditionalFormatting>
  <conditionalFormatting sqref="L63">
    <cfRule type="expression" dxfId="1733" priority="71">
      <formula>$L64=0</formula>
    </cfRule>
  </conditionalFormatting>
  <conditionalFormatting sqref="J63:K63">
    <cfRule type="expression" dxfId="1732" priority="75">
      <formula>$J63&gt;0</formula>
    </cfRule>
  </conditionalFormatting>
  <conditionalFormatting sqref="L63">
    <cfRule type="expression" dxfId="1731" priority="69">
      <formula>$L63&lt;0</formula>
    </cfRule>
    <cfRule type="expression" dxfId="1730" priority="70">
      <formula>$L63&gt;0</formula>
    </cfRule>
  </conditionalFormatting>
  <conditionalFormatting sqref="J63:K63">
    <cfRule type="expression" dxfId="1729" priority="74">
      <formula>$J63&lt;0</formula>
    </cfRule>
  </conditionalFormatting>
  <conditionalFormatting sqref="E20 H20:I20">
    <cfRule type="expression" dxfId="1728" priority="62">
      <formula>$H20=0</formula>
    </cfRule>
  </conditionalFormatting>
  <conditionalFormatting sqref="J20:K20">
    <cfRule type="expression" dxfId="1727" priority="63">
      <formula>$J20=0</formula>
    </cfRule>
  </conditionalFormatting>
  <conditionalFormatting sqref="J20:K20">
    <cfRule type="expression" dxfId="1726" priority="65">
      <formula>$J20&gt;0</formula>
    </cfRule>
  </conditionalFormatting>
  <conditionalFormatting sqref="J20:K20">
    <cfRule type="expression" dxfId="1725" priority="64">
      <formula>$J20&lt;0</formula>
    </cfRule>
  </conditionalFormatting>
  <conditionalFormatting sqref="E64 H64:I64">
    <cfRule type="expression" dxfId="1724" priority="53">
      <formula>$H64=0</formula>
    </cfRule>
  </conditionalFormatting>
  <conditionalFormatting sqref="J64:K64">
    <cfRule type="expression" dxfId="1723" priority="54">
      <formula>$J64=0</formula>
    </cfRule>
  </conditionalFormatting>
  <conditionalFormatting sqref="L64">
    <cfRule type="expression" dxfId="1722" priority="52">
      <formula>$L65=0</formula>
    </cfRule>
  </conditionalFormatting>
  <conditionalFormatting sqref="J64:K64">
    <cfRule type="expression" dxfId="1721" priority="56">
      <formula>$J64&gt;0</formula>
    </cfRule>
  </conditionalFormatting>
  <conditionalFormatting sqref="L64">
    <cfRule type="expression" dxfId="1720" priority="50">
      <formula>$L64&lt;0</formula>
    </cfRule>
    <cfRule type="expression" dxfId="1719" priority="51">
      <formula>$L64&gt;0</formula>
    </cfRule>
  </conditionalFormatting>
  <conditionalFormatting sqref="J64:K64">
    <cfRule type="expression" dxfId="1718" priority="55">
      <formula>$J64&lt;0</formula>
    </cfRule>
  </conditionalFormatting>
  <conditionalFormatting sqref="E65 H65:I65">
    <cfRule type="expression" dxfId="1717" priority="46">
      <formula>$H65=0</formula>
    </cfRule>
  </conditionalFormatting>
  <conditionalFormatting sqref="J65:K65">
    <cfRule type="expression" dxfId="1716" priority="47">
      <formula>$J65=0</formula>
    </cfRule>
  </conditionalFormatting>
  <conditionalFormatting sqref="L65">
    <cfRule type="expression" dxfId="1715" priority="45">
      <formula>$L66=0</formula>
    </cfRule>
  </conditionalFormatting>
  <conditionalFormatting sqref="J65:K65">
    <cfRule type="expression" dxfId="1714" priority="49">
      <formula>$J65&gt;0</formula>
    </cfRule>
  </conditionalFormatting>
  <conditionalFormatting sqref="L65">
    <cfRule type="expression" dxfId="1713" priority="43">
      <formula>$L65&lt;0</formula>
    </cfRule>
    <cfRule type="expression" dxfId="1712" priority="44">
      <formula>$L65&gt;0</formula>
    </cfRule>
  </conditionalFormatting>
  <conditionalFormatting sqref="J65:K65">
    <cfRule type="expression" dxfId="1711" priority="48">
      <formula>$J65&lt;0</formula>
    </cfRule>
  </conditionalFormatting>
  <conditionalFormatting sqref="E11 H11:I11">
    <cfRule type="expression" dxfId="1710" priority="37">
      <formula>$H11=0</formula>
    </cfRule>
  </conditionalFormatting>
  <conditionalFormatting sqref="J11:K11">
    <cfRule type="expression" dxfId="1709" priority="38">
      <formula>$J11=0</formula>
    </cfRule>
  </conditionalFormatting>
  <conditionalFormatting sqref="J11:K11">
    <cfRule type="expression" dxfId="1708" priority="40">
      <formula>$J11&gt;0</formula>
    </cfRule>
  </conditionalFormatting>
  <conditionalFormatting sqref="J11:K11">
    <cfRule type="expression" dxfId="1707" priority="39">
      <formula>$J11&lt;0</formula>
    </cfRule>
  </conditionalFormatting>
  <conditionalFormatting sqref="E9 H9:I9">
    <cfRule type="expression" dxfId="1706" priority="30">
      <formula>$H9=0</formula>
    </cfRule>
  </conditionalFormatting>
  <conditionalFormatting sqref="J9:K9">
    <cfRule type="expression" dxfId="1705" priority="31">
      <formula>$J9=0</formula>
    </cfRule>
  </conditionalFormatting>
  <conditionalFormatting sqref="J9:K9">
    <cfRule type="expression" dxfId="1704" priority="33">
      <formula>$J9&gt;0</formula>
    </cfRule>
  </conditionalFormatting>
  <conditionalFormatting sqref="J9:K9">
    <cfRule type="expression" dxfId="1703" priority="32">
      <formula>$J9&lt;0</formula>
    </cfRule>
  </conditionalFormatting>
  <conditionalFormatting sqref="E66 H66:I66">
    <cfRule type="expression" dxfId="1702" priority="21">
      <formula>$H66=0</formula>
    </cfRule>
  </conditionalFormatting>
  <conditionalFormatting sqref="J66:K66">
    <cfRule type="expression" dxfId="1701" priority="22">
      <formula>$J66=0</formula>
    </cfRule>
  </conditionalFormatting>
  <conditionalFormatting sqref="L66">
    <cfRule type="expression" dxfId="1700" priority="20">
      <formula>$L67=0</formula>
    </cfRule>
  </conditionalFormatting>
  <conditionalFormatting sqref="J66:K66">
    <cfRule type="expression" dxfId="1699" priority="24">
      <formula>$J66&gt;0</formula>
    </cfRule>
  </conditionalFormatting>
  <conditionalFormatting sqref="L66">
    <cfRule type="expression" dxfId="1698" priority="18">
      <formula>$L66&lt;0</formula>
    </cfRule>
    <cfRule type="expression" dxfId="1697" priority="19">
      <formula>$L66&gt;0</formula>
    </cfRule>
  </conditionalFormatting>
  <conditionalFormatting sqref="J66:K66">
    <cfRule type="expression" dxfId="169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95" priority="12">
      <formula>$H10=0</formula>
    </cfRule>
  </conditionalFormatting>
  <conditionalFormatting sqref="J10:K10">
    <cfRule type="expression" dxfId="1694" priority="13">
      <formula>$J10=0</formula>
    </cfRule>
  </conditionalFormatting>
  <conditionalFormatting sqref="J10:K10">
    <cfRule type="expression" dxfId="1693" priority="15">
      <formula>$J10&gt;0</formula>
    </cfRule>
  </conditionalFormatting>
  <conditionalFormatting sqref="J10:K10">
    <cfRule type="expression" dxfId="1692" priority="14">
      <formula>$J10&lt;0</formula>
    </cfRule>
  </conditionalFormatting>
  <conditionalFormatting sqref="E26:E28 E30 E45:E49 E36:E43">
    <cfRule type="expression" dxfId="1691" priority="8">
      <formula>$H26=0</formula>
    </cfRule>
  </conditionalFormatting>
  <conditionalFormatting sqref="E29">
    <cfRule type="expression" dxfId="1690" priority="7">
      <formula>$H29=0</formula>
    </cfRule>
  </conditionalFormatting>
  <conditionalFormatting sqref="E31">
    <cfRule type="expression" dxfId="1689" priority="6">
      <formula>$H31=0</formula>
    </cfRule>
  </conditionalFormatting>
  <conditionalFormatting sqref="E32">
    <cfRule type="expression" dxfId="1688" priority="5">
      <formula>$H32=0</formula>
    </cfRule>
  </conditionalFormatting>
  <conditionalFormatting sqref="E44">
    <cfRule type="expression" dxfId="1687" priority="4">
      <formula>$H44=0</formula>
    </cfRule>
  </conditionalFormatting>
  <conditionalFormatting sqref="E35">
    <cfRule type="expression" dxfId="1686" priority="3">
      <formula>$H35=0</formula>
    </cfRule>
  </conditionalFormatting>
  <conditionalFormatting sqref="E33">
    <cfRule type="expression" dxfId="1685" priority="2">
      <formula>$H33=0</formula>
    </cfRule>
  </conditionalFormatting>
  <conditionalFormatting sqref="E34">
    <cfRule type="expression" dxfId="1684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31854.994666668219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30596.484666668286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30594.960000000021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4.6666682646900881E-3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83" priority="7">
      <formula>#REF!&gt;0</formula>
    </cfRule>
    <cfRule type="expression" dxfId="16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5"/>
  <sheetViews>
    <sheetView topLeftCell="E1" zoomScaleNormal="100" workbookViewId="0">
      <pane ySplit="1" topLeftCell="A527" activePane="bottomLeft" state="frozen"/>
      <selection pane="bottomLeft" activeCell="R545" sqref="R54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30594.960000000021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330594.96000000002</v>
      </c>
      <c r="J535" s="173">
        <v>300000</v>
      </c>
      <c r="K535" s="173">
        <f t="shared" si="1917"/>
        <v>709.69000000000233</v>
      </c>
      <c r="L535" s="171">
        <f t="shared" si="1844"/>
        <v>2.1513237011158526E-3</v>
      </c>
      <c r="M535" s="183">
        <f t="shared" si="1918"/>
        <v>30594.960000000021</v>
      </c>
      <c r="N535" s="185">
        <f t="shared" si="1919"/>
        <v>0.10198320000000007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97077.560000000027</v>
      </c>
      <c r="S535" s="173">
        <v>-34852</v>
      </c>
      <c r="T535" s="173">
        <f t="shared" si="1922"/>
        <v>65446.960000000021</v>
      </c>
      <c r="U535" s="185">
        <f>STDEV(D$2:D535)*SQRT(252)</f>
        <v>0.13683780831243603</v>
      </c>
      <c r="V535" s="185">
        <f>STDEV(L$2:L535)*SQRT(252)</f>
        <v>0.29432427465553018</v>
      </c>
      <c r="W535" s="183">
        <f t="shared" si="1923"/>
        <v>0.34649945241301849</v>
      </c>
    </row>
  </sheetData>
  <conditionalFormatting sqref="D3:D53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81" priority="58">
      <formula>F19&gt;0</formula>
    </cfRule>
    <cfRule type="expression" dxfId="16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9" priority="47">
      <formula>H25&gt;0</formula>
    </cfRule>
    <cfRule type="expression" dxfId="1678" priority="48">
      <formula>H25&lt;0</formula>
    </cfRule>
  </conditionalFormatting>
  <conditionalFormatting sqref="M39">
    <cfRule type="expression" dxfId="1677" priority="45">
      <formula>M39&gt;0</formula>
    </cfRule>
    <cfRule type="expression" dxfId="1676" priority="46">
      <formula>M39&lt;0</formula>
    </cfRule>
  </conditionalFormatting>
  <conditionalFormatting sqref="F61:F67">
    <cfRule type="expression" dxfId="1675" priority="43">
      <formula>F61&gt;0</formula>
    </cfRule>
    <cfRule type="expression" dxfId="1674" priority="44">
      <formula>F61&lt;0</formula>
    </cfRule>
  </conditionalFormatting>
  <conditionalFormatting sqref="H61:H67">
    <cfRule type="expression" dxfId="1673" priority="41">
      <formula>H61&gt;0</formula>
    </cfRule>
    <cfRule type="expression" dxfId="1672" priority="42">
      <formula>H61&lt;0</formula>
    </cfRule>
  </conditionalFormatting>
  <conditionalFormatting sqref="F21:F24">
    <cfRule type="expression" dxfId="1671" priority="39">
      <formula>F21&gt;0</formula>
    </cfRule>
    <cfRule type="expression" dxfId="1670" priority="40">
      <formula>F21&lt;0</formula>
    </cfRule>
  </conditionalFormatting>
  <conditionalFormatting sqref="H21:H24">
    <cfRule type="expression" dxfId="1669" priority="37">
      <formula>H21&gt;0</formula>
    </cfRule>
    <cfRule type="expression" dxfId="1668" priority="38">
      <formula>H21&lt;0</formula>
    </cfRule>
  </conditionalFormatting>
  <conditionalFormatting sqref="I25:I28">
    <cfRule type="expression" dxfId="1667" priority="31">
      <formula>I25&gt;0</formula>
    </cfRule>
    <cfRule type="expression" dxfId="1666" priority="32">
      <formula>I25&lt;0</formula>
    </cfRule>
  </conditionalFormatting>
  <conditionalFormatting sqref="I21:I24">
    <cfRule type="expression" dxfId="1665" priority="29">
      <formula>I21&gt;0</formula>
    </cfRule>
    <cfRule type="expression" dxfId="1664" priority="30">
      <formula>I21&lt;0</formula>
    </cfRule>
  </conditionalFormatting>
  <conditionalFormatting sqref="H29">
    <cfRule type="expression" dxfId="1663" priority="27">
      <formula>H29&gt;0</formula>
    </cfRule>
    <cfRule type="expression" dxfId="1662" priority="28">
      <formula>H29&lt;0</formula>
    </cfRule>
  </conditionalFormatting>
  <conditionalFormatting sqref="H30">
    <cfRule type="expression" dxfId="1661" priority="25">
      <formula>H30&gt;0</formula>
    </cfRule>
    <cfRule type="expression" dxfId="1660" priority="26">
      <formula>H30&lt;0</formula>
    </cfRule>
  </conditionalFormatting>
  <conditionalFormatting sqref="H31">
    <cfRule type="expression" dxfId="1659" priority="23">
      <formula>H31&gt;0</formula>
    </cfRule>
    <cfRule type="expression" dxfId="1658" priority="24">
      <formula>H31&lt;0</formula>
    </cfRule>
  </conditionalFormatting>
  <conditionalFormatting sqref="Q7">
    <cfRule type="expression" dxfId="1657" priority="21">
      <formula>Q7&gt;0</formula>
    </cfRule>
    <cfRule type="expression" dxfId="1656" priority="22">
      <formula>Q7&lt;0</formula>
    </cfRule>
  </conditionalFormatting>
  <conditionalFormatting sqref="Q8">
    <cfRule type="expression" dxfId="1655" priority="19">
      <formula>Q8&gt;0</formula>
    </cfRule>
    <cfRule type="expression" dxfId="1654" priority="20">
      <formula>Q8&lt;0</formula>
    </cfRule>
  </conditionalFormatting>
  <conditionalFormatting sqref="F73:F82">
    <cfRule type="expression" dxfId="1653" priority="17">
      <formula>F73&gt;0</formula>
    </cfRule>
    <cfRule type="expression" dxfId="1652" priority="18">
      <formula>F73&lt;0</formula>
    </cfRule>
  </conditionalFormatting>
  <conditionalFormatting sqref="H73:H76">
    <cfRule type="expression" dxfId="1651" priority="15">
      <formula>H73&gt;0</formula>
    </cfRule>
    <cfRule type="expression" dxfId="1650" priority="16">
      <formula>H73&lt;0</formula>
    </cfRule>
  </conditionalFormatting>
  <conditionalFormatting sqref="F69:F72">
    <cfRule type="expression" dxfId="1649" priority="13">
      <formula>F69&gt;0</formula>
    </cfRule>
    <cfRule type="expression" dxfId="1648" priority="14">
      <formula>F69&lt;0</formula>
    </cfRule>
  </conditionalFormatting>
  <conditionalFormatting sqref="H69:H72">
    <cfRule type="expression" dxfId="1647" priority="11">
      <formula>H69&gt;0</formula>
    </cfRule>
    <cfRule type="expression" dxfId="1646" priority="12">
      <formula>H69&lt;0</formula>
    </cfRule>
  </conditionalFormatting>
  <conditionalFormatting sqref="I73:I76">
    <cfRule type="expression" dxfId="1645" priority="9">
      <formula>I73&gt;0</formula>
    </cfRule>
    <cfRule type="expression" dxfId="1644" priority="10">
      <formula>I73&lt;0</formula>
    </cfRule>
  </conditionalFormatting>
  <conditionalFormatting sqref="I69:I72">
    <cfRule type="expression" dxfId="1643" priority="7">
      <formula>I69&gt;0</formula>
    </cfRule>
    <cfRule type="expression" dxfId="1642" priority="8">
      <formula>I69&lt;0</formula>
    </cfRule>
  </conditionalFormatting>
  <conditionalFormatting sqref="H77">
    <cfRule type="expression" dxfId="1641" priority="5">
      <formula>H77&gt;0</formula>
    </cfRule>
    <cfRule type="expression" dxfId="1640" priority="6">
      <formula>H77&lt;0</formula>
    </cfRule>
  </conditionalFormatting>
  <conditionalFormatting sqref="H78">
    <cfRule type="expression" dxfId="1639" priority="3">
      <formula>H78&gt;0</formula>
    </cfRule>
    <cfRule type="expression" dxfId="1638" priority="4">
      <formula>H78&lt;0</formula>
    </cfRule>
  </conditionalFormatting>
  <conditionalFormatting sqref="H79">
    <cfRule type="expression" dxfId="1637" priority="1">
      <formula>H79&gt;0</formula>
    </cfRule>
    <cfRule type="expression" dxfId="16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35" priority="29">
      <formula>N19&gt;0</formula>
    </cfRule>
    <cfRule type="expression" dxfId="16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33" priority="23">
      <formula>F22&gt;0</formula>
    </cfRule>
    <cfRule type="expression" dxfId="1632" priority="24">
      <formula>F22&lt;0</formula>
    </cfRule>
  </conditionalFormatting>
  <conditionalFormatting sqref="H22:H31">
    <cfRule type="expression" dxfId="1631" priority="21">
      <formula>H22&gt;0</formula>
    </cfRule>
    <cfRule type="expression" dxfId="1630" priority="22">
      <formula>H22&lt;0</formula>
    </cfRule>
  </conditionalFormatting>
  <conditionalFormatting sqref="I21:J31">
    <cfRule type="expression" dxfId="1629" priority="19">
      <formula>I21&gt;0</formula>
    </cfRule>
    <cfRule type="expression" dxfId="1628" priority="20">
      <formula>I21&lt;0</formula>
    </cfRule>
  </conditionalFormatting>
  <conditionalFormatting sqref="Q8">
    <cfRule type="expression" dxfId="1627" priority="11">
      <formula>Q8&gt;0</formula>
    </cfRule>
    <cfRule type="expression" dxfId="1626" priority="12">
      <formula>Q8&lt;0</formula>
    </cfRule>
  </conditionalFormatting>
  <conditionalFormatting sqref="Q7">
    <cfRule type="expression" dxfId="1625" priority="13">
      <formula>Q7&gt;0</formula>
    </cfRule>
    <cfRule type="expression" dxfId="1624" priority="14">
      <formula>Q7&lt;0</formula>
    </cfRule>
  </conditionalFormatting>
  <conditionalFormatting sqref="F56:F66">
    <cfRule type="expression" dxfId="1623" priority="9">
      <formula>F56&gt;0</formula>
    </cfRule>
    <cfRule type="expression" dxfId="1622" priority="10">
      <formula>F56&lt;0</formula>
    </cfRule>
  </conditionalFormatting>
  <conditionalFormatting sqref="H56:H66">
    <cfRule type="expression" dxfId="1621" priority="7">
      <formula>H56&gt;0</formula>
    </cfRule>
    <cfRule type="expression" dxfId="1620" priority="8">
      <formula>H56&lt;0</formula>
    </cfRule>
  </conditionalFormatting>
  <conditionalFormatting sqref="I56:I66">
    <cfRule type="expression" dxfId="1619" priority="5">
      <formula>I56&gt;0</formula>
    </cfRule>
    <cfRule type="expression" dxfId="1618" priority="6">
      <formula>I56&lt;0</formula>
    </cfRule>
  </conditionalFormatting>
  <conditionalFormatting sqref="F21">
    <cfRule type="expression" dxfId="1617" priority="3">
      <formula>F21&gt;0</formula>
    </cfRule>
    <cfRule type="expression" dxfId="1616" priority="4">
      <formula>F21&lt;0</formula>
    </cfRule>
  </conditionalFormatting>
  <conditionalFormatting sqref="H21">
    <cfRule type="expression" dxfId="1615" priority="1">
      <formula>H21&gt;0</formula>
    </cfRule>
    <cfRule type="expression" dxfId="16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51.99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5199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118.649999999996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-1039.2199999999993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-0.16658918730022337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57.189000000000007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56.669100000000007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56.149200000000008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55.629300000000008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55.109400000000008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54.589500000000001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54.069600000000001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53.549700000000001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53.029800000000002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52.509900000000002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51.99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51.470100000000002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50.950200000000002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50.430300000000003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49.910400000000003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49.390500000000003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48.870599999999996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48.350700000000003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47.830800000000004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47.310900000000004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46.791000000000004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13" priority="54">
      <formula>N23&gt;0</formula>
    </cfRule>
    <cfRule type="expression" dxfId="161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11" priority="48">
      <formula>F79&gt;0</formula>
    </cfRule>
    <cfRule type="expression" dxfId="1610" priority="49">
      <formula>F79&lt;0</formula>
    </cfRule>
  </conditionalFormatting>
  <conditionalFormatting sqref="H79:H97 H101:H118">
    <cfRule type="expression" dxfId="1609" priority="46">
      <formula>H79&gt;0</formula>
    </cfRule>
    <cfRule type="expression" dxfId="1608" priority="47">
      <formula>H79&lt;0</formula>
    </cfRule>
  </conditionalFormatting>
  <conditionalFormatting sqref="I75:I97 I100:I118">
    <cfRule type="expression" dxfId="1607" priority="44">
      <formula>I75&gt;0</formula>
    </cfRule>
    <cfRule type="expression" dxfId="1606" priority="45">
      <formula>I75&lt;0</formula>
    </cfRule>
  </conditionalFormatting>
  <conditionalFormatting sqref="Q7">
    <cfRule type="expression" dxfId="1605" priority="42">
      <formula>Q7&gt;0</formula>
    </cfRule>
    <cfRule type="expression" dxfId="1604" priority="43">
      <formula>Q7&lt;0</formula>
    </cfRule>
  </conditionalFormatting>
  <conditionalFormatting sqref="Q8">
    <cfRule type="expression" dxfId="1603" priority="40">
      <formula>Q8&gt;0</formula>
    </cfRule>
    <cfRule type="expression" dxfId="1602" priority="41">
      <formula>Q8&lt;0</formula>
    </cfRule>
  </conditionalFormatting>
  <conditionalFormatting sqref="F75:F78">
    <cfRule type="expression" dxfId="1601" priority="38">
      <formula>F75&gt;0</formula>
    </cfRule>
    <cfRule type="expression" dxfId="1600" priority="39">
      <formula>F75&lt;0</formula>
    </cfRule>
  </conditionalFormatting>
  <conditionalFormatting sqref="H75:H78">
    <cfRule type="expression" dxfId="1599" priority="36">
      <formula>H75&gt;0</formula>
    </cfRule>
    <cfRule type="expression" dxfId="1598" priority="37">
      <formula>H75&lt;0</formula>
    </cfRule>
  </conditionalFormatting>
  <conditionalFormatting sqref="F100:F114">
    <cfRule type="expression" dxfId="1597" priority="30">
      <formula>F100&gt;0</formula>
    </cfRule>
    <cfRule type="expression" dxfId="1596" priority="31">
      <formula>F100&lt;0</formula>
    </cfRule>
  </conditionalFormatting>
  <conditionalFormatting sqref="H100:H114">
    <cfRule type="expression" dxfId="1595" priority="28">
      <formula>H100&gt;0</formula>
    </cfRule>
    <cfRule type="expression" dxfId="1594" priority="29">
      <formula>H100&lt;0</formula>
    </cfRule>
  </conditionalFormatting>
  <conditionalFormatting sqref="F29:F61">
    <cfRule type="expression" dxfId="1593" priority="26">
      <formula>F29&gt;0</formula>
    </cfRule>
    <cfRule type="expression" dxfId="1592" priority="27">
      <formula>F29&lt;0</formula>
    </cfRule>
  </conditionalFormatting>
  <conditionalFormatting sqref="H29:H61">
    <cfRule type="expression" dxfId="1591" priority="24">
      <formula>H29&gt;0</formula>
    </cfRule>
    <cfRule type="expression" dxfId="1590" priority="25">
      <formula>H29&lt;0</formula>
    </cfRule>
  </conditionalFormatting>
  <conditionalFormatting sqref="J38:J68">
    <cfRule type="expression" dxfId="1589" priority="22">
      <formula>J38&gt;0</formula>
    </cfRule>
    <cfRule type="expression" dxfId="1588" priority="23">
      <formula>J38&lt;0</formula>
    </cfRule>
  </conditionalFormatting>
  <conditionalFormatting sqref="J43">
    <cfRule type="expression" dxfId="1587" priority="20">
      <formula>J43&gt;0</formula>
    </cfRule>
    <cfRule type="expression" dxfId="1586" priority="21">
      <formula>J43&lt;0</formula>
    </cfRule>
  </conditionalFormatting>
  <conditionalFormatting sqref="Q9">
    <cfRule type="expression" dxfId="1585" priority="14">
      <formula>Q9&gt;0</formula>
    </cfRule>
    <cfRule type="expression" dxfId="1584" priority="15">
      <formula>Q9&lt;0</formula>
    </cfRule>
  </conditionalFormatting>
  <conditionalFormatting sqref="R4">
    <cfRule type="expression" dxfId="1583" priority="16">
      <formula>R4&gt;0</formula>
    </cfRule>
    <cfRule type="expression" dxfId="158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81" priority="11">
      <formula>F120&gt;0</formula>
    </cfRule>
    <cfRule type="expression" dxfId="1580" priority="12">
      <formula>F120&lt;0</formula>
    </cfRule>
  </conditionalFormatting>
  <conditionalFormatting sqref="H120:H160">
    <cfRule type="expression" dxfId="1579" priority="9">
      <formula>H120&gt;0</formula>
    </cfRule>
    <cfRule type="expression" dxfId="1578" priority="10">
      <formula>H120&lt;0</formula>
    </cfRule>
  </conditionalFormatting>
  <conditionalFormatting sqref="J129:J160">
    <cfRule type="expression" dxfId="1577" priority="7">
      <formula>J129&gt;0</formula>
    </cfRule>
    <cfRule type="expression" dxfId="1576" priority="8">
      <formula>J129&lt;0</formula>
    </cfRule>
  </conditionalFormatting>
  <conditionalFormatting sqref="J134">
    <cfRule type="expression" dxfId="1575" priority="5">
      <formula>J134&gt;0</formula>
    </cfRule>
    <cfRule type="expression" dxfId="1574" priority="6">
      <formula>J134&lt;0</formula>
    </cfRule>
  </conditionalFormatting>
  <conditionalFormatting sqref="J31:J40">
    <cfRule type="expression" dxfId="1573" priority="3">
      <formula>J31&gt;0</formula>
    </cfRule>
    <cfRule type="expression" dxfId="1572" priority="4">
      <formula>J31&lt;0</formula>
    </cfRule>
  </conditionalFormatting>
  <conditionalFormatting sqref="J36:J37">
    <cfRule type="expression" dxfId="1571" priority="1">
      <formula>J36&gt;0</formula>
    </cfRule>
    <cfRule type="expression" dxfId="157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9" priority="35">
      <formula>N19&gt;0</formula>
    </cfRule>
    <cfRule type="expression" dxfId="15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7" priority="21">
      <formula>F25&gt;0</formula>
    </cfRule>
    <cfRule type="expression" dxfId="1566" priority="22">
      <formula>F25&lt;0</formula>
    </cfRule>
  </conditionalFormatting>
  <conditionalFormatting sqref="H25:H47">
    <cfRule type="expression" dxfId="1565" priority="19">
      <formula>H25&gt;0</formula>
    </cfRule>
    <cfRule type="expression" dxfId="1564" priority="20">
      <formula>H25&lt;0</formula>
    </cfRule>
  </conditionalFormatting>
  <conditionalFormatting sqref="I25:I27">
    <cfRule type="expression" dxfId="1563" priority="15">
      <formula>I25&gt;0</formula>
    </cfRule>
    <cfRule type="expression" dxfId="1562" priority="16">
      <formula>I25&lt;0</formula>
    </cfRule>
  </conditionalFormatting>
  <conditionalFormatting sqref="Q7">
    <cfRule type="expression" dxfId="1561" priority="5">
      <formula>Q7&gt;0</formula>
    </cfRule>
    <cfRule type="expression" dxfId="1560" priority="6">
      <formula>Q7&lt;0</formula>
    </cfRule>
  </conditionalFormatting>
  <conditionalFormatting sqref="Q8">
    <cfRule type="expression" dxfId="1559" priority="3">
      <formula>Q8&gt;0</formula>
    </cfRule>
    <cfRule type="expression" dxfId="15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7" priority="9">
      <formula>F36&gt;0</formula>
    </cfRule>
    <cfRule type="expression" dxfId="1556" priority="10">
      <formula>F36&lt;0</formula>
    </cfRule>
  </conditionalFormatting>
  <conditionalFormatting sqref="F25:F35">
    <cfRule type="expression" dxfId="1555" priority="7">
      <formula>F25&gt;0</formula>
    </cfRule>
    <cfRule type="expression" dxfId="1554" priority="8">
      <formula>F25&lt;0</formula>
    </cfRule>
  </conditionalFormatting>
  <conditionalFormatting sqref="H25:H35">
    <cfRule type="expression" dxfId="1553" priority="5">
      <formula>H25&gt;0</formula>
    </cfRule>
    <cfRule type="expression" dxfId="1552" priority="6">
      <formula>H25&lt;0</formula>
    </cfRule>
  </conditionalFormatting>
  <conditionalFormatting sqref="Q7">
    <cfRule type="expression" dxfId="1551" priority="3">
      <formula>Q7&gt;0</formula>
    </cfRule>
    <cfRule type="expression" dxfId="1550" priority="4">
      <formula>Q7&lt;0</formula>
    </cfRule>
  </conditionalFormatting>
  <conditionalFormatting sqref="Q8">
    <cfRule type="expression" dxfId="1549" priority="1">
      <formula>Q8&gt;0</formula>
    </cfRule>
    <cfRule type="expression" dxfId="15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7" priority="37">
      <formula>F25&gt;0</formula>
    </cfRule>
    <cfRule type="expression" dxfId="1546" priority="38">
      <formula>F25&lt;0</formula>
    </cfRule>
  </conditionalFormatting>
  <conditionalFormatting sqref="Q7">
    <cfRule type="expression" dxfId="1545" priority="35">
      <formula>Q7&gt;0</formula>
    </cfRule>
    <cfRule type="expression" dxfId="1544" priority="36">
      <formula>Q7&lt;0</formula>
    </cfRule>
  </conditionalFormatting>
  <conditionalFormatting sqref="Q8">
    <cfRule type="expression" dxfId="1543" priority="33">
      <formula>Q8&gt;0</formula>
    </cfRule>
    <cfRule type="expression" dxfId="1542" priority="34">
      <formula>Q8&lt;0</formula>
    </cfRule>
  </conditionalFormatting>
  <conditionalFormatting sqref="F44:F46">
    <cfRule type="expression" dxfId="1541" priority="31">
      <formula>F44&gt;0</formula>
    </cfRule>
    <cfRule type="expression" dxfId="1540" priority="32">
      <formula>F44&lt;0</formula>
    </cfRule>
  </conditionalFormatting>
  <conditionalFormatting sqref="H44:H46">
    <cfRule type="expression" dxfId="1539" priority="29">
      <formula>H44&gt;0</formula>
    </cfRule>
    <cfRule type="expression" dxfId="1538" priority="30">
      <formula>H44&lt;0</formula>
    </cfRule>
  </conditionalFormatting>
  <conditionalFormatting sqref="F89:F110">
    <cfRule type="expression" dxfId="1537" priority="27">
      <formula>F89&gt;0</formula>
    </cfRule>
    <cfRule type="expression" dxfId="1536" priority="28">
      <formula>F89&lt;0</formula>
    </cfRule>
  </conditionalFormatting>
  <conditionalFormatting sqref="H89:H110">
    <cfRule type="expression" dxfId="1535" priority="25">
      <formula>H89&gt;0</formula>
    </cfRule>
    <cfRule type="expression" dxfId="1534" priority="26">
      <formula>H89&lt;0</formula>
    </cfRule>
  </conditionalFormatting>
  <conditionalFormatting sqref="Q10">
    <cfRule type="expression" dxfId="1533" priority="23">
      <formula>Q10&gt;0</formula>
    </cfRule>
    <cfRule type="expression" dxfId="1532" priority="24">
      <formula>Q10&lt;0</formula>
    </cfRule>
  </conditionalFormatting>
  <conditionalFormatting sqref="J25:J38">
    <cfRule type="expression" dxfId="1531" priority="21">
      <formula>J25&gt;0</formula>
    </cfRule>
    <cfRule type="expression" dxfId="1530" priority="22">
      <formula>J25&lt;0</formula>
    </cfRule>
  </conditionalFormatting>
  <conditionalFormatting sqref="K25:K38">
    <cfRule type="expression" dxfId="1529" priority="19">
      <formula>K25&gt;0</formula>
    </cfRule>
    <cfRule type="expression" dxfId="1528" priority="20">
      <formula>K25&lt;0</formula>
    </cfRule>
  </conditionalFormatting>
  <conditionalFormatting sqref="L25:L38">
    <cfRule type="expression" dxfId="1527" priority="17">
      <formula>L25&gt;0</formula>
    </cfRule>
    <cfRule type="expression" dxfId="1526" priority="18">
      <formula>L25&lt;0</formula>
    </cfRule>
  </conditionalFormatting>
  <conditionalFormatting sqref="J40">
    <cfRule type="expression" dxfId="1525" priority="15">
      <formula>J40&gt;0</formula>
    </cfRule>
    <cfRule type="expression" dxfId="1524" priority="16">
      <formula>J40&lt;0</formula>
    </cfRule>
  </conditionalFormatting>
  <conditionalFormatting sqref="L39">
    <cfRule type="expression" dxfId="1523" priority="11">
      <formula>L39&gt;0</formula>
    </cfRule>
    <cfRule type="expression" dxfId="1522" priority="12">
      <formula>L39&lt;0</formula>
    </cfRule>
  </conditionalFormatting>
  <conditionalFormatting sqref="F39">
    <cfRule type="expression" dxfId="1521" priority="9">
      <formula>F39&gt;0</formula>
    </cfRule>
    <cfRule type="expression" dxfId="1520" priority="10">
      <formula>F39&lt;0</formula>
    </cfRule>
  </conditionalFormatting>
  <conditionalFormatting sqref="H39">
    <cfRule type="expression" dxfId="1519" priority="7">
      <formula>H39&gt;0</formula>
    </cfRule>
    <cfRule type="expression" dxfId="1518" priority="8">
      <formula>H39&lt;0</formula>
    </cfRule>
  </conditionalFormatting>
  <conditionalFormatting sqref="J41">
    <cfRule type="expression" dxfId="1517" priority="5">
      <formula>J41&gt;0</formula>
    </cfRule>
    <cfRule type="expression" dxfId="1516" priority="6">
      <formula>J41&lt;0</formula>
    </cfRule>
  </conditionalFormatting>
  <conditionalFormatting sqref="J43">
    <cfRule type="expression" dxfId="1515" priority="3">
      <formula>J43&gt;0</formula>
    </cfRule>
    <cfRule type="expression" dxfId="1514" priority="4">
      <formula>J43&lt;0</formula>
    </cfRule>
  </conditionalFormatting>
  <conditionalFormatting sqref="J44">
    <cfRule type="expression" dxfId="1513" priority="1">
      <formula>J44&gt;0</formula>
    </cfRule>
    <cfRule type="expression" dxfId="15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11" priority="31">
      <formula>F29&gt;0</formula>
    </cfRule>
    <cfRule type="expression" dxfId="1510" priority="32">
      <formula>F29&lt;0</formula>
    </cfRule>
  </conditionalFormatting>
  <conditionalFormatting sqref="F29 F31:F35">
    <cfRule type="expression" dxfId="1509" priority="33">
      <formula>F29&gt;0</formula>
    </cfRule>
    <cfRule type="expression" dxfId="1508" priority="34">
      <formula>F29&lt;0</formula>
    </cfRule>
  </conditionalFormatting>
  <conditionalFormatting sqref="H29 H31:H35">
    <cfRule type="expression" dxfId="1507" priority="29">
      <formula>H29&gt;0</formula>
    </cfRule>
    <cfRule type="expression" dxfId="1506" priority="30">
      <formula>H29&lt;0</formula>
    </cfRule>
  </conditionalFormatting>
  <conditionalFormatting sqref="F21:F28">
    <cfRule type="expression" dxfId="1505" priority="27">
      <formula>F21&gt;0</formula>
    </cfRule>
    <cfRule type="expression" dxfId="1504" priority="28">
      <formula>F21&lt;0</formula>
    </cfRule>
  </conditionalFormatting>
  <conditionalFormatting sqref="H21:H28">
    <cfRule type="expression" dxfId="1503" priority="25">
      <formula>H21&gt;0</formula>
    </cfRule>
    <cfRule type="expression" dxfId="1502" priority="26">
      <formula>H21&lt;0</formula>
    </cfRule>
  </conditionalFormatting>
  <conditionalFormatting sqref="Q8">
    <cfRule type="expression" dxfId="1501" priority="21">
      <formula>Q8&gt;0</formula>
    </cfRule>
    <cfRule type="expression" dxfId="1500" priority="22">
      <formula>Q8&lt;0</formula>
    </cfRule>
  </conditionalFormatting>
  <conditionalFormatting sqref="Q7">
    <cfRule type="expression" dxfId="1499" priority="23">
      <formula>Q7&gt;0</formula>
    </cfRule>
    <cfRule type="expression" dxfId="1498" priority="24">
      <formula>Q7&lt;0</formula>
    </cfRule>
  </conditionalFormatting>
  <conditionalFormatting sqref="F30">
    <cfRule type="expression" dxfId="1497" priority="19">
      <formula>F30&gt;0</formula>
    </cfRule>
    <cfRule type="expression" dxfId="1496" priority="20">
      <formula>F30&lt;0</formula>
    </cfRule>
  </conditionalFormatting>
  <conditionalFormatting sqref="H30">
    <cfRule type="expression" dxfId="1495" priority="17">
      <formula>H30&gt;0</formula>
    </cfRule>
    <cfRule type="expression" dxfId="1494" priority="18">
      <formula>H30&lt;0</formula>
    </cfRule>
  </conditionalFormatting>
  <conditionalFormatting sqref="F68 F70:F74">
    <cfRule type="expression" dxfId="1493" priority="13">
      <formula>F68&gt;0</formula>
    </cfRule>
    <cfRule type="expression" dxfId="1492" priority="14">
      <formula>F68&lt;0</formula>
    </cfRule>
  </conditionalFormatting>
  <conditionalFormatting sqref="F68 F70:F74">
    <cfRule type="expression" dxfId="1491" priority="15">
      <formula>F68&gt;0</formula>
    </cfRule>
    <cfRule type="expression" dxfId="1490" priority="16">
      <formula>F68&lt;0</formula>
    </cfRule>
  </conditionalFormatting>
  <conditionalFormatting sqref="H68 H70:H74">
    <cfRule type="expression" dxfId="1489" priority="11">
      <formula>H68&gt;0</formula>
    </cfRule>
    <cfRule type="expression" dxfId="1488" priority="12">
      <formula>H68&lt;0</formula>
    </cfRule>
  </conditionalFormatting>
  <conditionalFormatting sqref="F60:F67">
    <cfRule type="expression" dxfId="1487" priority="9">
      <formula>F60&gt;0</formula>
    </cfRule>
    <cfRule type="expression" dxfId="1486" priority="10">
      <formula>F60&lt;0</formula>
    </cfRule>
  </conditionalFormatting>
  <conditionalFormatting sqref="H60:H67">
    <cfRule type="expression" dxfId="1485" priority="7">
      <formula>H60&gt;0</formula>
    </cfRule>
    <cfRule type="expression" dxfId="1484" priority="8">
      <formula>H60&lt;0</formula>
    </cfRule>
  </conditionalFormatting>
  <conditionalFormatting sqref="F69">
    <cfRule type="expression" dxfId="1483" priority="5">
      <formula>F69&gt;0</formula>
    </cfRule>
    <cfRule type="expression" dxfId="1482" priority="6">
      <formula>F69&lt;0</formula>
    </cfRule>
  </conditionalFormatting>
  <conditionalFormatting sqref="H69">
    <cfRule type="expression" dxfId="1481" priority="3">
      <formula>H69&gt;0</formula>
    </cfRule>
    <cfRule type="expression" dxfId="1480" priority="4">
      <formula>H69&lt;0</formula>
    </cfRule>
  </conditionalFormatting>
  <conditionalFormatting sqref="Q10">
    <cfRule type="expression" dxfId="1479" priority="1">
      <formula>Q10&gt;0</formula>
    </cfRule>
    <cfRule type="expression" dxfId="14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7" priority="11">
      <formula>F33&gt;0</formula>
    </cfRule>
    <cfRule type="expression" dxfId="1476" priority="12">
      <formula>F33&lt;0</formula>
    </cfRule>
  </conditionalFormatting>
  <conditionalFormatting sqref="Q7">
    <cfRule type="expression" dxfId="1475" priority="9">
      <formula>Q7&gt;0</formula>
    </cfRule>
    <cfRule type="expression" dxfId="1474" priority="10">
      <formula>Q7&lt;0</formula>
    </cfRule>
  </conditionalFormatting>
  <conditionalFormatting sqref="Q8">
    <cfRule type="expression" dxfId="1473" priority="7">
      <formula>Q8&gt;0</formula>
    </cfRule>
    <cfRule type="expression" dxfId="1472" priority="8">
      <formula>Q8&lt;0</formula>
    </cfRule>
  </conditionalFormatting>
  <conditionalFormatting sqref="F25:F32">
    <cfRule type="expression" dxfId="1471" priority="5">
      <formula>F25&gt;0</formula>
    </cfRule>
    <cfRule type="expression" dxfId="1470" priority="6">
      <formula>F25&lt;0</formula>
    </cfRule>
  </conditionalFormatting>
  <conditionalFormatting sqref="H25:H32">
    <cfRule type="expression" dxfId="1469" priority="3">
      <formula>H25&gt;0</formula>
    </cfRule>
    <cfRule type="expression" dxfId="1468" priority="4">
      <formula>H25&lt;0</formula>
    </cfRule>
  </conditionalFormatting>
  <conditionalFormatting sqref="Q10">
    <cfRule type="expression" dxfId="1467" priority="1">
      <formula>Q10&gt;0</formula>
    </cfRule>
    <cfRule type="expression" dxfId="14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13.6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2720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837.76999999999498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-445.64999999999964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-0.14077677570167255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14.96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14.824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14.688000000000001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14.552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14.416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14.28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14.144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14.007999999999999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13.872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13.735999999999999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13.464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13.327999999999999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13.192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13.055999999999999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12.92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12.783999999999999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12.648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12.512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12.375999999999999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12.24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5" priority="71">
      <formula>F32&gt;0</formula>
    </cfRule>
    <cfRule type="expression" dxfId="1464" priority="72">
      <formula>F32&lt;0</formula>
    </cfRule>
  </conditionalFormatting>
  <conditionalFormatting sqref="Q7">
    <cfRule type="expression" dxfId="1463" priority="69">
      <formula>Q7&gt;0</formula>
    </cfRule>
    <cfRule type="expression" dxfId="1462" priority="70">
      <formula>Q7&lt;0</formula>
    </cfRule>
  </conditionalFormatting>
  <conditionalFormatting sqref="Q8">
    <cfRule type="expression" dxfId="1461" priority="67">
      <formula>Q8&gt;0</formula>
    </cfRule>
    <cfRule type="expression" dxfId="146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9" priority="59">
      <formula>M58&gt;0</formula>
    </cfRule>
    <cfRule type="expression" dxfId="1458" priority="60">
      <formula>M58&lt;0</formula>
    </cfRule>
  </conditionalFormatting>
  <conditionalFormatting sqref="Q10">
    <cfRule type="expression" dxfId="1457" priority="57">
      <formula>Q10&gt;0</formula>
    </cfRule>
    <cfRule type="expression" dxfId="1456" priority="58">
      <formula>Q10&lt;0</formula>
    </cfRule>
  </conditionalFormatting>
  <conditionalFormatting sqref="F29:F31">
    <cfRule type="expression" dxfId="1455" priority="55">
      <formula>F29&gt;0</formula>
    </cfRule>
    <cfRule type="expression" dxfId="1454" priority="56">
      <formula>F29&lt;0</formula>
    </cfRule>
  </conditionalFormatting>
  <conditionalFormatting sqref="H29:H31">
    <cfRule type="expression" dxfId="1453" priority="53">
      <formula>H29&gt;0</formula>
    </cfRule>
    <cfRule type="expression" dxfId="1452" priority="54">
      <formula>H29&lt;0</formula>
    </cfRule>
  </conditionalFormatting>
  <conditionalFormatting sqref="F83:F94">
    <cfRule type="expression" dxfId="1451" priority="51">
      <formula>F83&gt;0</formula>
    </cfRule>
    <cfRule type="expression" dxfId="1450" priority="52">
      <formula>F83&lt;0</formula>
    </cfRule>
  </conditionalFormatting>
  <conditionalFormatting sqref="H83:H94">
    <cfRule type="expression" dxfId="1449" priority="49">
      <formula>H83&gt;0</formula>
    </cfRule>
    <cfRule type="expression" dxfId="1448" priority="50">
      <formula>H83&lt;0</formula>
    </cfRule>
  </conditionalFormatting>
  <conditionalFormatting sqref="J41">
    <cfRule type="expression" dxfId="1447" priority="47">
      <formula>J41&gt;0</formula>
    </cfRule>
    <cfRule type="expression" dxfId="1446" priority="48">
      <formula>J41&lt;0</formula>
    </cfRule>
  </conditionalFormatting>
  <conditionalFormatting sqref="J39:J47 J49">
    <cfRule type="expression" dxfId="1445" priority="45">
      <formula>J39&gt;0</formula>
    </cfRule>
    <cfRule type="expression" dxfId="1444" priority="46">
      <formula>J39&lt;0</formula>
    </cfRule>
  </conditionalFormatting>
  <conditionalFormatting sqref="F48 H48">
    <cfRule type="expression" dxfId="1443" priority="43">
      <formula>F48&gt;0</formula>
    </cfRule>
    <cfRule type="expression" dxfId="1442" priority="44">
      <formula>F48&lt;0</formula>
    </cfRule>
  </conditionalFormatting>
  <conditionalFormatting sqref="J48">
    <cfRule type="expression" dxfId="1441" priority="41">
      <formula>J48&gt;0</formula>
    </cfRule>
    <cfRule type="expression" dxfId="1440" priority="42">
      <formula>J48&lt;0</formula>
    </cfRule>
  </conditionalFormatting>
  <conditionalFormatting sqref="K41:K52">
    <cfRule type="expression" dxfId="1439" priority="39">
      <formula>K41&gt;0</formula>
    </cfRule>
    <cfRule type="expression" dxfId="1438" priority="40">
      <formula>K41&lt;0</formula>
    </cfRule>
  </conditionalFormatting>
  <conditionalFormatting sqref="K39:K52">
    <cfRule type="expression" dxfId="1437" priority="37">
      <formula>K39&gt;0</formula>
    </cfRule>
    <cfRule type="expression" dxfId="1436" priority="38">
      <formula>K39&lt;0</formula>
    </cfRule>
  </conditionalFormatting>
  <conditionalFormatting sqref="F102:F118 H102:H118 H120:H128 F120:F128">
    <cfRule type="expression" dxfId="1435" priority="33">
      <formula>F102&gt;0</formula>
    </cfRule>
    <cfRule type="expression" dxfId="1434" priority="34">
      <formula>F102&lt;0</formula>
    </cfRule>
  </conditionalFormatting>
  <conditionalFormatting sqref="F96:F101">
    <cfRule type="expression" dxfId="1433" priority="31">
      <formula>F96&gt;0</formula>
    </cfRule>
    <cfRule type="expression" dxfId="1432" priority="32">
      <formula>F96&lt;0</formula>
    </cfRule>
  </conditionalFormatting>
  <conditionalFormatting sqref="H96:H101">
    <cfRule type="expression" dxfId="1431" priority="29">
      <formula>H96&gt;0</formula>
    </cfRule>
    <cfRule type="expression" dxfId="1430" priority="30">
      <formula>H96&lt;0</formula>
    </cfRule>
  </conditionalFormatting>
  <conditionalFormatting sqref="J112">
    <cfRule type="expression" dxfId="1429" priority="27">
      <formula>J112&gt;0</formula>
    </cfRule>
    <cfRule type="expression" dxfId="1428" priority="28">
      <formula>J112&lt;0</formula>
    </cfRule>
  </conditionalFormatting>
  <conditionalFormatting sqref="J110:J118 J120">
    <cfRule type="expression" dxfId="1427" priority="25">
      <formula>J110&gt;0</formula>
    </cfRule>
    <cfRule type="expression" dxfId="1426" priority="26">
      <formula>J110&lt;0</formula>
    </cfRule>
  </conditionalFormatting>
  <conditionalFormatting sqref="F119 H119">
    <cfRule type="expression" dxfId="1425" priority="23">
      <formula>F119&gt;0</formula>
    </cfRule>
    <cfRule type="expression" dxfId="1424" priority="24">
      <formula>F119&lt;0</formula>
    </cfRule>
  </conditionalFormatting>
  <conditionalFormatting sqref="J119">
    <cfRule type="expression" dxfId="1423" priority="21">
      <formula>J119&gt;0</formula>
    </cfRule>
    <cfRule type="expression" dxfId="1422" priority="22">
      <formula>J119&lt;0</formula>
    </cfRule>
  </conditionalFormatting>
  <conditionalFormatting sqref="K112:K123">
    <cfRule type="expression" dxfId="1421" priority="19">
      <formula>K112&gt;0</formula>
    </cfRule>
    <cfRule type="expression" dxfId="1420" priority="20">
      <formula>K112&lt;0</formula>
    </cfRule>
  </conditionalFormatting>
  <conditionalFormatting sqref="K110:K123">
    <cfRule type="expression" dxfId="1419" priority="17">
      <formula>K110&gt;0</formula>
    </cfRule>
    <cfRule type="expression" dxfId="1418" priority="18">
      <formula>K110&lt;0</formula>
    </cfRule>
  </conditionalFormatting>
  <conditionalFormatting sqref="J121">
    <cfRule type="expression" dxfId="1417" priority="15">
      <formula>J121&gt;0</formula>
    </cfRule>
    <cfRule type="expression" dxfId="1416" priority="16">
      <formula>J121&lt;0</formula>
    </cfRule>
  </conditionalFormatting>
  <conditionalFormatting sqref="F25:F28">
    <cfRule type="expression" dxfId="1415" priority="13">
      <formula>F25&gt;0</formula>
    </cfRule>
    <cfRule type="expression" dxfId="1414" priority="14">
      <formula>F25&lt;0</formula>
    </cfRule>
  </conditionalFormatting>
  <conditionalFormatting sqref="H25:H28">
    <cfRule type="expression" dxfId="1413" priority="11">
      <formula>H25&gt;0</formula>
    </cfRule>
    <cfRule type="expression" dxfId="1412" priority="12">
      <formula>H25&lt;0</formula>
    </cfRule>
  </conditionalFormatting>
  <conditionalFormatting sqref="J27:J29">
    <cfRule type="expression" dxfId="1411" priority="9">
      <formula>J27&gt;0</formula>
    </cfRule>
    <cfRule type="expression" dxfId="1410" priority="10">
      <formula>J27&lt;0</formula>
    </cfRule>
  </conditionalFormatting>
  <conditionalFormatting sqref="J30:J31">
    <cfRule type="expression" dxfId="1409" priority="7">
      <formula>J30&gt;0</formula>
    </cfRule>
    <cfRule type="expression" dxfId="1408" priority="8">
      <formula>J30&lt;0</formula>
    </cfRule>
  </conditionalFormatting>
  <conditionalFormatting sqref="J33">
    <cfRule type="expression" dxfId="1407" priority="5">
      <formula>J33&gt;0</formula>
    </cfRule>
    <cfRule type="expression" dxfId="1406" priority="6">
      <formula>J33&lt;0</formula>
    </cfRule>
  </conditionalFormatting>
  <conditionalFormatting sqref="J34">
    <cfRule type="expression" dxfId="1405" priority="3">
      <formula>J34&gt;0</formula>
    </cfRule>
    <cfRule type="expression" dxfId="1404" priority="4">
      <formula>J34&lt;0</formula>
    </cfRule>
  </conditionalFormatting>
  <conditionalFormatting sqref="J35">
    <cfRule type="expression" dxfId="1403" priority="1">
      <formula>J35&gt;0</formula>
    </cfRule>
    <cfRule type="expression" dxfId="140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01" priority="15">
      <formula>F39&gt;0</formula>
    </cfRule>
    <cfRule type="expression" dxfId="1400" priority="16">
      <formula>F39&lt;0</formula>
    </cfRule>
  </conditionalFormatting>
  <conditionalFormatting sqref="Q7">
    <cfRule type="expression" dxfId="1399" priority="13">
      <formula>Q7&gt;0</formula>
    </cfRule>
    <cfRule type="expression" dxfId="1398" priority="14">
      <formula>Q7&lt;0</formula>
    </cfRule>
  </conditionalFormatting>
  <conditionalFormatting sqref="Q8">
    <cfRule type="expression" dxfId="1397" priority="11">
      <formula>Q8&gt;0</formula>
    </cfRule>
    <cfRule type="expression" dxfId="1396" priority="12">
      <formula>Q8&lt;0</formula>
    </cfRule>
  </conditionalFormatting>
  <conditionalFormatting sqref="F25:F38">
    <cfRule type="expression" dxfId="1395" priority="9">
      <formula>F25&gt;0</formula>
    </cfRule>
    <cfRule type="expression" dxfId="1394" priority="10">
      <formula>F25&lt;0</formula>
    </cfRule>
  </conditionalFormatting>
  <conditionalFormatting sqref="H25:H38">
    <cfRule type="expression" dxfId="1393" priority="7">
      <formula>H25&gt;0</formula>
    </cfRule>
    <cfRule type="expression" dxfId="13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91" priority="3">
      <formula>M55&gt;0</formula>
    </cfRule>
    <cfRule type="expression" dxfId="1390" priority="4">
      <formula>M55&lt;0</formula>
    </cfRule>
  </conditionalFormatting>
  <conditionalFormatting sqref="Q10">
    <cfRule type="expression" dxfId="1389" priority="1">
      <formula>Q10&gt;0</formula>
    </cfRule>
    <cfRule type="expression" dxfId="1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7" priority="27">
      <formula>F27&gt;0</formula>
    </cfRule>
    <cfRule type="expression" dxfId="13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5" priority="15">
      <formula>Q8&gt;0</formula>
    </cfRule>
    <cfRule type="expression" dxfId="1384" priority="16">
      <formula>Q8&lt;0</formula>
    </cfRule>
  </conditionalFormatting>
  <conditionalFormatting sqref="Q7">
    <cfRule type="expression" dxfId="1383" priority="17">
      <formula>Q7&gt;0</formula>
    </cfRule>
    <cfRule type="expression" dxfId="1382" priority="18">
      <formula>Q7&lt;0</formula>
    </cfRule>
  </conditionalFormatting>
  <conditionalFormatting sqref="F37:F38">
    <cfRule type="expression" dxfId="1381" priority="13">
      <formula>F37&gt;0</formula>
    </cfRule>
    <cfRule type="expression" dxfId="1380" priority="14">
      <formula>F37&lt;0</formula>
    </cfRule>
  </conditionalFormatting>
  <conditionalFormatting sqref="H37:H38">
    <cfRule type="expression" dxfId="1379" priority="11">
      <formula>H37&gt;0</formula>
    </cfRule>
    <cfRule type="expression" dxfId="1378" priority="12">
      <formula>H37&lt;0</formula>
    </cfRule>
  </conditionalFormatting>
  <conditionalFormatting sqref="F23:F26 H23:H26">
    <cfRule type="expression" dxfId="1377" priority="9">
      <formula>F23&gt;0</formula>
    </cfRule>
    <cfRule type="expression" dxfId="1376" priority="10">
      <formula>F23&lt;0</formula>
    </cfRule>
  </conditionalFormatting>
  <conditionalFormatting sqref="Q10">
    <cfRule type="expression" dxfId="1375" priority="3">
      <formula>Q10&gt;0</formula>
    </cfRule>
    <cfRule type="expression" dxfId="1374" priority="4">
      <formula>Q10&lt;0</formula>
    </cfRule>
  </conditionalFormatting>
  <conditionalFormatting sqref="F22 H22">
    <cfRule type="expression" dxfId="1373" priority="1">
      <formula>F22&gt;0</formula>
    </cfRule>
    <cfRule type="expression" dxfId="1372" priority="2">
      <formula>F22&lt;0</formula>
    </cfRule>
  </conditionalFormatting>
  <conditionalFormatting sqref="M41">
    <cfRule type="expression" dxfId="1371" priority="5">
      <formula>M41&gt;0</formula>
    </cfRule>
    <cfRule type="expression" dxfId="1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9" priority="29">
      <formula>F25&gt;0</formula>
    </cfRule>
    <cfRule type="expression" dxfId="1368" priority="30">
      <formula>F25&lt;0</formula>
    </cfRule>
  </conditionalFormatting>
  <conditionalFormatting sqref="Q7">
    <cfRule type="expression" dxfId="1367" priority="27">
      <formula>Q7&gt;0</formula>
    </cfRule>
    <cfRule type="expression" dxfId="1366" priority="28">
      <formula>Q7&lt;0</formula>
    </cfRule>
  </conditionalFormatting>
  <conditionalFormatting sqref="Q8">
    <cfRule type="expression" dxfId="1365" priority="25">
      <formula>Q8&gt;0</formula>
    </cfRule>
    <cfRule type="expression" dxfId="1364" priority="26">
      <formula>Q8&lt;0</formula>
    </cfRule>
  </conditionalFormatting>
  <conditionalFormatting sqref="Q10">
    <cfRule type="expression" dxfId="1363" priority="13">
      <formula>Q10&gt;0</formula>
    </cfRule>
    <cfRule type="expression" dxfId="1362" priority="14">
      <formula>Q10&lt;0</formula>
    </cfRule>
  </conditionalFormatting>
  <conditionalFormatting sqref="M46">
    <cfRule type="expression" dxfId="1361" priority="11">
      <formula>M46&gt;0</formula>
    </cfRule>
    <cfRule type="expression" dxfId="1360" priority="12">
      <formula>M46&lt;0</formula>
    </cfRule>
  </conditionalFormatting>
  <conditionalFormatting sqref="F80:F88 H80:H88">
    <cfRule type="expression" dxfId="1359" priority="9">
      <formula>F80&gt;0</formula>
    </cfRule>
    <cfRule type="expression" dxfId="1358" priority="10">
      <formula>F80&lt;0</formula>
    </cfRule>
  </conditionalFormatting>
  <conditionalFormatting sqref="F75:F79">
    <cfRule type="expression" dxfId="1357" priority="7">
      <formula>F75&gt;0</formula>
    </cfRule>
    <cfRule type="expression" dxfId="1356" priority="8">
      <formula>F75&lt;0</formula>
    </cfRule>
  </conditionalFormatting>
  <conditionalFormatting sqref="H75:H79">
    <cfRule type="expression" dxfId="1355" priority="5">
      <formula>H75&gt;0</formula>
    </cfRule>
    <cfRule type="expression" dxfId="1354" priority="6">
      <formula>H75&lt;0</formula>
    </cfRule>
  </conditionalFormatting>
  <conditionalFormatting sqref="F71:F74">
    <cfRule type="expression" dxfId="1353" priority="3">
      <formula>F71&gt;0</formula>
    </cfRule>
    <cfRule type="expression" dxfId="1352" priority="4">
      <formula>F71&lt;0</formula>
    </cfRule>
  </conditionalFormatting>
  <conditionalFormatting sqref="H71:H74">
    <cfRule type="expression" dxfId="1351" priority="1">
      <formula>H71&gt;0</formula>
    </cfRule>
    <cfRule type="expression" dxfId="1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7" priority="23">
      <formula>F34&gt;0</formula>
    </cfRule>
    <cfRule type="expression" dxfId="1326" priority="24">
      <formula>F34&lt;0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25:F33">
    <cfRule type="expression" dxfId="1321" priority="17">
      <formula>F25&gt;0</formula>
    </cfRule>
    <cfRule type="expression" dxfId="1320" priority="18">
      <formula>F25&lt;0</formula>
    </cfRule>
  </conditionalFormatting>
  <conditionalFormatting sqref="H25:H33">
    <cfRule type="expression" dxfId="1319" priority="15">
      <formula>H25&gt;0</formula>
    </cfRule>
    <cfRule type="expression" dxfId="1318" priority="16">
      <formula>H25&lt;0</formula>
    </cfRule>
  </conditionalFormatting>
  <conditionalFormatting sqref="M46">
    <cfRule type="expression" dxfId="1317" priority="13">
      <formula>M46&gt;0</formula>
    </cfRule>
    <cfRule type="expression" dxfId="1316" priority="14">
      <formula>M46&lt;0</formula>
    </cfRule>
  </conditionalFormatting>
  <conditionalFormatting sqref="F79:F87 H79:H87">
    <cfRule type="expression" dxfId="1315" priority="11">
      <formula>F79&gt;0</formula>
    </cfRule>
    <cfRule type="expression" dxfId="1314" priority="12">
      <formula>F79&lt;0</formula>
    </cfRule>
  </conditionalFormatting>
  <conditionalFormatting sqref="F70:F78">
    <cfRule type="expression" dxfId="1313" priority="9">
      <formula>F70&gt;0</formula>
    </cfRule>
    <cfRule type="expression" dxfId="1312" priority="10">
      <formula>F70&lt;0</formula>
    </cfRule>
  </conditionalFormatting>
  <conditionalFormatting sqref="H70:H78">
    <cfRule type="expression" dxfId="1311" priority="7">
      <formula>H70&gt;0</formula>
    </cfRule>
    <cfRule type="expression" dxfId="1310" priority="8">
      <formula>H70&lt;0</formula>
    </cfRule>
  </conditionalFormatting>
  <conditionalFormatting sqref="J27:K27 J30:K30 J33:K33 J36:K36 J39:K39 J42:K42">
    <cfRule type="expression" dxfId="1309" priority="5">
      <formula>J27&gt;0</formula>
    </cfRule>
    <cfRule type="expression" dxfId="1308" priority="6">
      <formula>J27&lt;0</formula>
    </cfRule>
  </conditionalFormatting>
  <conditionalFormatting sqref="J28:K29 J31:K32 J34:K35 J37:K38 J40:K41">
    <cfRule type="expression" dxfId="1307" priority="3">
      <formula>J28&gt;0</formula>
    </cfRule>
    <cfRule type="expression" dxfId="1306" priority="4">
      <formula>J28&lt;0</formula>
    </cfRule>
  </conditionalFormatting>
  <conditionalFormatting sqref="L27:L42">
    <cfRule type="expression" dxfId="1305" priority="1">
      <formula>L27&gt;0</formula>
    </cfRule>
    <cfRule type="expression" dxfId="1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3" priority="9">
      <formula>F57&gt;0</formula>
    </cfRule>
    <cfRule type="expression" dxfId="1302" priority="10">
      <formula>F57&lt;0</formula>
    </cfRule>
  </conditionalFormatting>
  <conditionalFormatting sqref="Q7">
    <cfRule type="expression" dxfId="1301" priority="7">
      <formula>Q7&gt;0</formula>
    </cfRule>
    <cfRule type="expression" dxfId="1300" priority="8">
      <formula>Q7&lt;0</formula>
    </cfRule>
  </conditionalFormatting>
  <conditionalFormatting sqref="Q8">
    <cfRule type="expression" dxfId="1299" priority="5">
      <formula>Q8&gt;0</formula>
    </cfRule>
    <cfRule type="expression" dxfId="1298" priority="6">
      <formula>Q8&lt;0</formula>
    </cfRule>
  </conditionalFormatting>
  <conditionalFormatting sqref="F25:F56">
    <cfRule type="expression" dxfId="1297" priority="3">
      <formula>F25&gt;0</formula>
    </cfRule>
    <cfRule type="expression" dxfId="1296" priority="4">
      <formula>F25&lt;0</formula>
    </cfRule>
  </conditionalFormatting>
  <conditionalFormatting sqref="H25:H56">
    <cfRule type="expression" dxfId="1295" priority="1">
      <formula>H25&gt;0</formula>
    </cfRule>
    <cfRule type="expression" dxfId="1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3" priority="15">
      <formula>F57&gt;0</formula>
    </cfRule>
    <cfRule type="expression" dxfId="1292" priority="16">
      <formula>F57&lt;0</formula>
    </cfRule>
  </conditionalFormatting>
  <conditionalFormatting sqref="Q7">
    <cfRule type="expression" dxfId="1291" priority="13">
      <formula>Q7&gt;0</formula>
    </cfRule>
    <cfRule type="expression" dxfId="1290" priority="14">
      <formula>Q7&lt;0</formula>
    </cfRule>
  </conditionalFormatting>
  <conditionalFormatting sqref="Q8">
    <cfRule type="expression" dxfId="1289" priority="11">
      <formula>Q8&gt;0</formula>
    </cfRule>
    <cfRule type="expression" dxfId="1288" priority="12">
      <formula>Q8&lt;0</formula>
    </cfRule>
  </conditionalFormatting>
  <conditionalFormatting sqref="F25:F56">
    <cfRule type="expression" dxfId="1287" priority="9">
      <formula>F25&gt;0</formula>
    </cfRule>
    <cfRule type="expression" dxfId="1286" priority="10">
      <formula>F25&lt;0</formula>
    </cfRule>
  </conditionalFormatting>
  <conditionalFormatting sqref="H25:H56">
    <cfRule type="expression" dxfId="1285" priority="7">
      <formula>H25&gt;0</formula>
    </cfRule>
    <cfRule type="expression" dxfId="1284" priority="8">
      <formula>H25&lt;0</formula>
    </cfRule>
  </conditionalFormatting>
  <conditionalFormatting sqref="M58">
    <cfRule type="expression" dxfId="1283" priority="5">
      <formula>M58&gt;0</formula>
    </cfRule>
    <cfRule type="expression" dxfId="1282" priority="6">
      <formula>M58&lt;0</formula>
    </cfRule>
  </conditionalFormatting>
  <conditionalFormatting sqref="F84:F115">
    <cfRule type="expression" dxfId="1281" priority="3">
      <formula>F84&gt;0</formula>
    </cfRule>
    <cfRule type="expression" dxfId="1280" priority="4">
      <formula>F84&lt;0</formula>
    </cfRule>
  </conditionalFormatting>
  <conditionalFormatting sqref="H84:H115">
    <cfRule type="expression" dxfId="1279" priority="1">
      <formula>H84&gt;0</formula>
    </cfRule>
    <cfRule type="expression" dxfId="12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21">
      <formula>F47&gt;0</formula>
    </cfRule>
    <cfRule type="expression" dxfId="1276" priority="22">
      <formula>F47&lt;0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46">
    <cfRule type="expression" dxfId="1271" priority="15">
      <formula>F25&gt;0</formula>
    </cfRule>
    <cfRule type="expression" dxfId="1270" priority="16">
      <formula>F25&lt;0</formula>
    </cfRule>
  </conditionalFormatting>
  <conditionalFormatting sqref="H25:H46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15.08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90480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9078.6210000016581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-5536.949999999968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-5.7666380779643277E-2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18.397600000000001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18.2468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18.096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17.9452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17.7944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17.643599999999999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17.492799999999999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17.341999999999999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17.191199999999998</v>
      </c>
    </row>
    <row r="51" spans="1:16" x14ac:dyDescent="0.25">
      <c r="O51" s="81">
        <v>1.1299999999999999</v>
      </c>
      <c r="P51" s="81">
        <f t="shared" si="2"/>
        <v>17.040399999999998</v>
      </c>
    </row>
    <row r="52" spans="1:16" x14ac:dyDescent="0.25">
      <c r="O52" s="81">
        <v>1.1200000000000001</v>
      </c>
      <c r="P52" s="81">
        <f t="shared" si="2"/>
        <v>16.889600000000002</v>
      </c>
    </row>
    <row r="53" spans="1:16" ht="15" customHeight="1" x14ac:dyDescent="0.25">
      <c r="O53" s="81">
        <v>1.1100000000000001</v>
      </c>
      <c r="P53" s="81">
        <f t="shared" si="2"/>
        <v>16.738800000000001</v>
      </c>
    </row>
    <row r="54" spans="1:16" x14ac:dyDescent="0.25">
      <c r="O54" s="81">
        <v>1.1000000000000001</v>
      </c>
      <c r="P54" s="81">
        <f>O54*$Q$4</f>
        <v>16.588000000000001</v>
      </c>
    </row>
    <row r="55" spans="1:16" x14ac:dyDescent="0.25">
      <c r="O55" s="81">
        <v>1.0900000000000001</v>
      </c>
      <c r="P55" s="81">
        <f t="shared" ref="P55:P74" si="3">O55*$Q$4</f>
        <v>16.437200000000001</v>
      </c>
    </row>
    <row r="56" spans="1:16" x14ac:dyDescent="0.25">
      <c r="O56" s="81">
        <v>1.08</v>
      </c>
      <c r="P56" s="81">
        <f t="shared" si="3"/>
        <v>16.2864</v>
      </c>
    </row>
    <row r="57" spans="1:16" x14ac:dyDescent="0.25">
      <c r="O57" s="81">
        <v>1.07</v>
      </c>
      <c r="P57" s="81">
        <f t="shared" si="3"/>
        <v>16.1356</v>
      </c>
    </row>
    <row r="58" spans="1:16" x14ac:dyDescent="0.25">
      <c r="O58" s="81">
        <v>1.06</v>
      </c>
      <c r="P58" s="81">
        <f t="shared" si="3"/>
        <v>15.984800000000002</v>
      </c>
    </row>
    <row r="59" spans="1:16" x14ac:dyDescent="0.25">
      <c r="G59" s="29"/>
      <c r="O59" s="81">
        <v>1.05</v>
      </c>
      <c r="P59" s="81">
        <f t="shared" si="3"/>
        <v>15.834000000000001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15.683200000000001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15.532400000000001</v>
      </c>
    </row>
    <row r="62" spans="1:16" x14ac:dyDescent="0.25">
      <c r="O62" s="81">
        <v>1.02</v>
      </c>
      <c r="P62" s="81">
        <f t="shared" si="3"/>
        <v>15.381600000000001</v>
      </c>
    </row>
    <row r="63" spans="1:16" x14ac:dyDescent="0.25">
      <c r="O63" s="81">
        <v>1.01</v>
      </c>
      <c r="P63" s="81">
        <f t="shared" si="3"/>
        <v>15.2308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15.08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14.9292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14.7784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14.627599999999999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14.476799999999999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14.325999999999999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14.175199999999998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14.0244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13.873600000000001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13.722800000000001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13.572000000000001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13.421200000000001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13.2704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13.1196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12.9688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12.818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10">
        <v>6000</v>
      </c>
      <c r="D125" s="23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55" priority="109">
      <formula>F143&gt;0</formula>
    </cfRule>
    <cfRule type="expression" dxfId="1254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53" priority="102">
      <formula>F136&gt;0</formula>
    </cfRule>
    <cfRule type="expression" dxfId="1252" priority="103">
      <formula>F136&lt;0</formula>
    </cfRule>
  </conditionalFormatting>
  <conditionalFormatting sqref="H136:H142">
    <cfRule type="expression" dxfId="1251" priority="98">
      <formula>H136&gt;0</formula>
    </cfRule>
    <cfRule type="expression" dxfId="1250" priority="99">
      <formula>H136&lt;0</formula>
    </cfRule>
  </conditionalFormatting>
  <conditionalFormatting sqref="Q8">
    <cfRule type="expression" dxfId="1249" priority="84">
      <formula>Q8&gt;0</formula>
    </cfRule>
    <cfRule type="expression" dxfId="1248" priority="85">
      <formula>Q8&lt;0</formula>
    </cfRule>
  </conditionalFormatting>
  <conditionalFormatting sqref="Q7">
    <cfRule type="expression" dxfId="1247" priority="86">
      <formula>Q7&gt;0</formula>
    </cfRule>
    <cfRule type="expression" dxfId="1246" priority="87">
      <formula>Q7&lt;0</formula>
    </cfRule>
  </conditionalFormatting>
  <conditionalFormatting sqref="F244:F250">
    <cfRule type="expression" dxfId="1245" priority="58">
      <formula>F244&gt;0</formula>
    </cfRule>
    <cfRule type="expression" dxfId="1244" priority="59">
      <formula>F244&lt;0</formula>
    </cfRule>
  </conditionalFormatting>
  <conditionalFormatting sqref="F169:F187 H169:H187">
    <cfRule type="expression" dxfId="1243" priority="80">
      <formula>F169&gt;0</formula>
    </cfRule>
    <cfRule type="expression" dxfId="1242" priority="81">
      <formula>F169&lt;0</formula>
    </cfRule>
  </conditionalFormatting>
  <conditionalFormatting sqref="F162:F168">
    <cfRule type="expression" dxfId="1241" priority="78">
      <formula>F162&gt;0</formula>
    </cfRule>
    <cfRule type="expression" dxfId="1240" priority="79">
      <formula>F162&lt;0</formula>
    </cfRule>
  </conditionalFormatting>
  <conditionalFormatting sqref="H162:H168">
    <cfRule type="expression" dxfId="1239" priority="76">
      <formula>H162&gt;0</formula>
    </cfRule>
    <cfRule type="expression" dxfId="1238" priority="77">
      <formula>H162&lt;0</formula>
    </cfRule>
  </conditionalFormatting>
  <conditionalFormatting sqref="F195:F213 H195:H213">
    <cfRule type="expression" dxfId="1237" priority="74">
      <formula>F195&gt;0</formula>
    </cfRule>
    <cfRule type="expression" dxfId="1236" priority="75">
      <formula>F195&lt;0</formula>
    </cfRule>
  </conditionalFormatting>
  <conditionalFormatting sqref="F188:F194">
    <cfRule type="expression" dxfId="1235" priority="72">
      <formula>F188&gt;0</formula>
    </cfRule>
    <cfRule type="expression" dxfId="1234" priority="73">
      <formula>F188&lt;0</formula>
    </cfRule>
  </conditionalFormatting>
  <conditionalFormatting sqref="H188:H194">
    <cfRule type="expression" dxfId="1233" priority="70">
      <formula>H188&gt;0</formula>
    </cfRule>
    <cfRule type="expression" dxfId="1232" priority="71">
      <formula>H188&lt;0</formula>
    </cfRule>
  </conditionalFormatting>
  <conditionalFormatting sqref="F221:F238 H221:H238">
    <cfRule type="expression" dxfId="1231" priority="68">
      <formula>F221&gt;0</formula>
    </cfRule>
    <cfRule type="expression" dxfId="1230" priority="69">
      <formula>F221&lt;0</formula>
    </cfRule>
  </conditionalFormatting>
  <conditionalFormatting sqref="F214:F220">
    <cfRule type="expression" dxfId="1229" priority="66">
      <formula>F214&gt;0</formula>
    </cfRule>
    <cfRule type="expression" dxfId="1228" priority="67">
      <formula>F214&lt;0</formula>
    </cfRule>
  </conditionalFormatting>
  <conditionalFormatting sqref="H214:H220">
    <cfRule type="expression" dxfId="1227" priority="64">
      <formula>H214&gt;0</formula>
    </cfRule>
    <cfRule type="expression" dxfId="1226" priority="65">
      <formula>H214&lt;0</formula>
    </cfRule>
  </conditionalFormatting>
  <conditionalFormatting sqref="F239:F243 H239:H243">
    <cfRule type="expression" dxfId="1225" priority="62">
      <formula>F239&gt;0</formula>
    </cfRule>
    <cfRule type="expression" dxfId="1224" priority="63">
      <formula>F239&lt;0</formula>
    </cfRule>
  </conditionalFormatting>
  <conditionalFormatting sqref="F251:F266 H251:H266">
    <cfRule type="expression" dxfId="1223" priority="60">
      <formula>F251&gt;0</formula>
    </cfRule>
    <cfRule type="expression" dxfId="1222" priority="61">
      <formula>F251&lt;0</formula>
    </cfRule>
  </conditionalFormatting>
  <conditionalFormatting sqref="H244:H250">
    <cfRule type="expression" dxfId="1221" priority="56">
      <formula>H244&gt;0</formula>
    </cfRule>
    <cfRule type="expression" dxfId="1220" priority="57">
      <formula>H244&lt;0</formula>
    </cfRule>
  </conditionalFormatting>
  <conditionalFormatting sqref="F267 H267">
    <cfRule type="expression" dxfId="1219" priority="54">
      <formula>F267&gt;0</formula>
    </cfRule>
    <cfRule type="expression" dxfId="1218" priority="55">
      <formula>F267&lt;0</formula>
    </cfRule>
  </conditionalFormatting>
  <conditionalFormatting sqref="F268:F272 H268:H272">
    <cfRule type="expression" dxfId="1217" priority="52">
      <formula>F268&gt;0</formula>
    </cfRule>
    <cfRule type="expression" dxfId="1216" priority="53">
      <formula>F268&lt;0</formula>
    </cfRule>
  </conditionalFormatting>
  <conditionalFormatting sqref="F280:F295 H280:H295">
    <cfRule type="expression" dxfId="1215" priority="50">
      <formula>F280&gt;0</formula>
    </cfRule>
    <cfRule type="expression" dxfId="1214" priority="51">
      <formula>F280&lt;0</formula>
    </cfRule>
  </conditionalFormatting>
  <conditionalFormatting sqref="F273:F279">
    <cfRule type="expression" dxfId="1213" priority="48">
      <formula>F273&gt;0</formula>
    </cfRule>
    <cfRule type="expression" dxfId="1212" priority="49">
      <formula>F273&lt;0</formula>
    </cfRule>
  </conditionalFormatting>
  <conditionalFormatting sqref="H273:H279">
    <cfRule type="expression" dxfId="1211" priority="46">
      <formula>H273&gt;0</formula>
    </cfRule>
    <cfRule type="expression" dxfId="1210" priority="47">
      <formula>H273&lt;0</formula>
    </cfRule>
  </conditionalFormatting>
  <conditionalFormatting sqref="F297:F302 H297:H302">
    <cfRule type="expression" dxfId="1209" priority="44">
      <formula>F297&gt;0</formula>
    </cfRule>
    <cfRule type="expression" dxfId="1208" priority="45">
      <formula>F297&lt;0</formula>
    </cfRule>
  </conditionalFormatting>
  <conditionalFormatting sqref="F303 H303">
    <cfRule type="expression" dxfId="1207" priority="42">
      <formula>F303&gt;0</formula>
    </cfRule>
    <cfRule type="expression" dxfId="1206" priority="43">
      <formula>F303&lt;0</formula>
    </cfRule>
  </conditionalFormatting>
  <conditionalFormatting sqref="F304:F308 H304:H308">
    <cfRule type="expression" dxfId="1205" priority="40">
      <formula>F304&gt;0</formula>
    </cfRule>
    <cfRule type="expression" dxfId="1204" priority="41">
      <formula>F304&lt;0</formula>
    </cfRule>
  </conditionalFormatting>
  <conditionalFormatting sqref="F316:F331 H316:H331">
    <cfRule type="expression" dxfId="1203" priority="38">
      <formula>F316&gt;0</formula>
    </cfRule>
    <cfRule type="expression" dxfId="1202" priority="39">
      <formula>F316&lt;0</formula>
    </cfRule>
  </conditionalFormatting>
  <conditionalFormatting sqref="F309:F315">
    <cfRule type="expression" dxfId="1201" priority="36">
      <formula>F309&gt;0</formula>
    </cfRule>
    <cfRule type="expression" dxfId="1200" priority="37">
      <formula>F309&lt;0</formula>
    </cfRule>
  </conditionalFormatting>
  <conditionalFormatting sqref="H309:H315">
    <cfRule type="expression" dxfId="1199" priority="34">
      <formula>H309&gt;0</formula>
    </cfRule>
    <cfRule type="expression" dxfId="1198" priority="35">
      <formula>H309&lt;0</formula>
    </cfRule>
  </conditionalFormatting>
  <conditionalFormatting sqref="F332:F337 H332:H337">
    <cfRule type="expression" dxfId="1197" priority="32">
      <formula>F332&gt;0</formula>
    </cfRule>
    <cfRule type="expression" dxfId="1196" priority="33">
      <formula>F332&lt;0</formula>
    </cfRule>
  </conditionalFormatting>
  <conditionalFormatting sqref="F338 H338">
    <cfRule type="expression" dxfId="1195" priority="30">
      <formula>F338&gt;0</formula>
    </cfRule>
    <cfRule type="expression" dxfId="1194" priority="31">
      <formula>F338&lt;0</formula>
    </cfRule>
  </conditionalFormatting>
  <conditionalFormatting sqref="F339:F343 H339:H343">
    <cfRule type="expression" dxfId="1193" priority="28">
      <formula>F339&gt;0</formula>
    </cfRule>
    <cfRule type="expression" dxfId="1192" priority="29">
      <formula>F339&lt;0</formula>
    </cfRule>
  </conditionalFormatting>
  <conditionalFormatting sqref="F351:F366 H351:H366">
    <cfRule type="expression" dxfId="1191" priority="26">
      <formula>F351&gt;0</formula>
    </cfRule>
    <cfRule type="expression" dxfId="1190" priority="27">
      <formula>F351&lt;0</formula>
    </cfRule>
  </conditionalFormatting>
  <conditionalFormatting sqref="F344:F350">
    <cfRule type="expression" dxfId="1189" priority="24">
      <formula>F344&gt;0</formula>
    </cfRule>
    <cfRule type="expression" dxfId="1188" priority="25">
      <formula>F344&lt;0</formula>
    </cfRule>
  </conditionalFormatting>
  <conditionalFormatting sqref="H344:H350">
    <cfRule type="expression" dxfId="1187" priority="22">
      <formula>H344&gt;0</formula>
    </cfRule>
    <cfRule type="expression" dxfId="1186" priority="23">
      <formula>H344&lt;0</formula>
    </cfRule>
  </conditionalFormatting>
  <conditionalFormatting sqref="M395">
    <cfRule type="expression" dxfId="1185" priority="20">
      <formula>M395&gt;0</formula>
    </cfRule>
    <cfRule type="expression" dxfId="1184" priority="21">
      <formula>M395&lt;0</formula>
    </cfRule>
  </conditionalFormatting>
  <conditionalFormatting sqref="F83:F131 H83:H131">
    <cfRule type="expression" dxfId="1183" priority="18">
      <formula>F83&gt;0</formula>
    </cfRule>
    <cfRule type="expression" dxfId="1182" priority="19">
      <formula>F83&lt;0</formula>
    </cfRule>
  </conditionalFormatting>
  <conditionalFormatting sqref="F71:F82">
    <cfRule type="expression" dxfId="1181" priority="16">
      <formula>F71&gt;0</formula>
    </cfRule>
    <cfRule type="expression" dxfId="1180" priority="17">
      <formula>F71&lt;0</formula>
    </cfRule>
  </conditionalFormatting>
  <conditionalFormatting sqref="H71:H82">
    <cfRule type="expression" dxfId="1179" priority="14">
      <formula>H71&gt;0</formula>
    </cfRule>
    <cfRule type="expression" dxfId="1178" priority="15">
      <formula>H71&lt;0</formula>
    </cfRule>
  </conditionalFormatting>
  <conditionalFormatting sqref="F65:F70 H65:H70">
    <cfRule type="expression" dxfId="1177" priority="12">
      <formula>F65&gt;0</formula>
    </cfRule>
    <cfRule type="expression" dxfId="1176" priority="13">
      <formula>F65&lt;0</formula>
    </cfRule>
  </conditionalFormatting>
  <conditionalFormatting sqref="J67:K67">
    <cfRule type="expression" dxfId="1175" priority="10">
      <formula>J67&gt;0</formula>
    </cfRule>
    <cfRule type="expression" dxfId="1174" priority="11">
      <formula>J67&lt;0</formula>
    </cfRule>
  </conditionalFormatting>
  <conditionalFormatting sqref="J68:K74 K73:K131">
    <cfRule type="expression" dxfId="1173" priority="8">
      <formula>J68&gt;0</formula>
    </cfRule>
    <cfRule type="expression" dxfId="1172" priority="9">
      <formula>J68&lt;0</formula>
    </cfRule>
  </conditionalFormatting>
  <conditionalFormatting sqref="L67:L131">
    <cfRule type="expression" dxfId="1171" priority="4">
      <formula>L67&gt;0</formula>
    </cfRule>
    <cfRule type="expression" dxfId="1170" priority="5">
      <formula>L67&lt;0</formula>
    </cfRule>
  </conditionalFormatting>
  <conditionalFormatting sqref="Q10">
    <cfRule type="expression" dxfId="1169" priority="2">
      <formula>Q10&gt;0</formula>
    </cfRule>
    <cfRule type="expression" dxfId="11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38" activePane="bottomLeft" state="frozen"/>
      <selection activeCell="A2" sqref="A2"/>
      <selection pane="bottomLeft" activeCell="D23" sqref="D2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2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29.998327777777778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25.67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46206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53996.99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-6043.0200000000041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-7790.989999999998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-0.14428563518077578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7">
        <v>200</v>
      </c>
      <c r="D22" s="236">
        <v>25.2</v>
      </c>
      <c r="E22" s="3">
        <v>0</v>
      </c>
      <c r="F22" s="3">
        <f t="shared" si="0"/>
        <v>5040</v>
      </c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3900</v>
      </c>
      <c r="D28" s="18"/>
      <c r="E28" s="18"/>
      <c r="F28" s="18">
        <f>SUM(F2:F25)</f>
        <v>104676.24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2300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28.237000000000005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27.980300000000003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27.723600000000005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27.466900000000003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27.210200000000004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26.953500000000002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26.696800000000003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26.440100000000001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26.183400000000002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25.9267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25.67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25.413300000000003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25.156600000000001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24.899900000000002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24.6432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24.386500000000002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24.129799999999999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23.873100000000004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23.616400000000002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23.359700000000004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23.103000000000002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8">C84*(E84-D84)</f>
        <v>-33.800000000000097</v>
      </c>
      <c r="G84" s="373">
        <f t="shared" ref="G84:G97" si="79">D84*C84</f>
        <v>3591.7999999999997</v>
      </c>
      <c r="H84" s="374">
        <f t="shared" ref="H84:H97" si="8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8"/>
        <v>85.200000000000387</v>
      </c>
      <c r="G85" s="373">
        <f t="shared" si="79"/>
        <v>3591.7999999999997</v>
      </c>
      <c r="H85" s="374">
        <f t="shared" si="8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8"/>
        <v>-136.80000000000021</v>
      </c>
      <c r="G86" s="373">
        <f t="shared" si="79"/>
        <v>3591.7999999999997</v>
      </c>
      <c r="H86" s="374">
        <f t="shared" si="8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8"/>
        <v>-147.56000000000029</v>
      </c>
      <c r="G87" s="373">
        <f t="shared" si="79"/>
        <v>4959.3599999999997</v>
      </c>
      <c r="H87" s="374">
        <f t="shared" si="8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8"/>
        <v>-49.199999999999591</v>
      </c>
      <c r="G88" s="373">
        <f t="shared" si="79"/>
        <v>8408.4</v>
      </c>
      <c r="H88" s="374">
        <f t="shared" si="8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8"/>
        <v>109.60000000000036</v>
      </c>
      <c r="G89" s="373">
        <f t="shared" si="79"/>
        <v>6994.4000000000005</v>
      </c>
      <c r="H89" s="374">
        <f t="shared" si="8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8"/>
        <v>-6.4000000000007162</v>
      </c>
      <c r="G90" s="373">
        <f t="shared" si="79"/>
        <v>6994.4000000000005</v>
      </c>
      <c r="H90" s="374">
        <f t="shared" si="8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8"/>
        <v>166.71999999999912</v>
      </c>
      <c r="G91" s="373">
        <f t="shared" si="79"/>
        <v>5554.880000000001</v>
      </c>
      <c r="H91" s="374">
        <f t="shared" si="8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8"/>
        <v>218.88000000000034</v>
      </c>
      <c r="G92" s="373">
        <f t="shared" si="79"/>
        <v>5544.32</v>
      </c>
      <c r="H92" s="374">
        <f t="shared" si="8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8"/>
        <v>298.88000000000034</v>
      </c>
      <c r="G93" s="373">
        <f t="shared" si="79"/>
        <v>5544.32</v>
      </c>
      <c r="H93" s="374">
        <f t="shared" si="8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8"/>
        <v>363.18000000000006</v>
      </c>
      <c r="G94" s="373">
        <f t="shared" si="79"/>
        <v>1845.42</v>
      </c>
      <c r="H94" s="374">
        <f t="shared" si="8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8"/>
        <v>329.12000000000035</v>
      </c>
      <c r="G95" s="373">
        <f t="shared" si="79"/>
        <v>5384.48</v>
      </c>
      <c r="H95" s="374">
        <f t="shared" si="8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8"/>
        <v>169.60000000000036</v>
      </c>
      <c r="G96" s="373">
        <f t="shared" si="79"/>
        <v>5384</v>
      </c>
      <c r="H96" s="374">
        <f t="shared" si="8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8"/>
        <v>474.7199999999998</v>
      </c>
      <c r="G97" s="373">
        <f t="shared" si="79"/>
        <v>5384.48</v>
      </c>
      <c r="H97" s="374">
        <f t="shared" si="8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1">C98*(E98-D98)</f>
        <v>588.31999999999994</v>
      </c>
      <c r="G98" s="373">
        <f t="shared" ref="G98:G111" si="82">D98*C98</f>
        <v>5384.48</v>
      </c>
      <c r="H98" s="374">
        <f t="shared" ref="H98:H140" si="8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1"/>
        <v>673.12000000000012</v>
      </c>
      <c r="G99" s="373">
        <f t="shared" si="82"/>
        <v>5384.48</v>
      </c>
      <c r="H99" s="374">
        <f t="shared" si="8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1"/>
        <v>597.9200000000003</v>
      </c>
      <c r="G100" s="373">
        <f t="shared" si="82"/>
        <v>5384.48</v>
      </c>
      <c r="H100" s="374">
        <f t="shared" si="8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1"/>
        <v>489.12000000000035</v>
      </c>
      <c r="G101" s="373">
        <f t="shared" si="82"/>
        <v>5384.48</v>
      </c>
      <c r="H101" s="374">
        <f t="shared" si="8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1"/>
        <v>409.12000000000035</v>
      </c>
      <c r="G102" s="373">
        <f t="shared" si="82"/>
        <v>5384.48</v>
      </c>
      <c r="H102" s="374">
        <f t="shared" si="8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1"/>
        <v>439.52</v>
      </c>
      <c r="G103" s="373">
        <f t="shared" si="82"/>
        <v>5384.48</v>
      </c>
      <c r="H103" s="374">
        <f t="shared" si="8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1"/>
        <v>369.12000000000035</v>
      </c>
      <c r="G104" s="373">
        <f t="shared" si="82"/>
        <v>5384.48</v>
      </c>
      <c r="H104" s="374">
        <f t="shared" si="8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1"/>
        <v>341.92000000000007</v>
      </c>
      <c r="G105" s="373">
        <f t="shared" si="82"/>
        <v>5384.48</v>
      </c>
      <c r="H105" s="374">
        <f t="shared" si="8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1"/>
        <v>442.72000000000048</v>
      </c>
      <c r="G106" s="373">
        <f t="shared" si="82"/>
        <v>5384.48</v>
      </c>
      <c r="H106" s="374">
        <f t="shared" si="8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1"/>
        <v>90.619999999999621</v>
      </c>
      <c r="G107" s="373">
        <f t="shared" si="82"/>
        <v>7821.38</v>
      </c>
      <c r="H107" s="374">
        <f t="shared" si="8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1"/>
        <v>51.480000000000103</v>
      </c>
      <c r="G108" s="373">
        <f t="shared" si="82"/>
        <v>8837.92</v>
      </c>
      <c r="H108" s="374">
        <f t="shared" si="8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1"/>
        <v>-376.80000000000007</v>
      </c>
      <c r="G109" s="373">
        <f t="shared" si="82"/>
        <v>10159.799999999999</v>
      </c>
      <c r="H109" s="374">
        <f t="shared" si="8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1"/>
        <v>-388.00000000000239</v>
      </c>
      <c r="G110" s="373">
        <f t="shared" si="82"/>
        <v>13408.000000000002</v>
      </c>
      <c r="H110" s="374">
        <f t="shared" si="8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1"/>
        <v>-262.9400000000004</v>
      </c>
      <c r="G111" s="373">
        <f t="shared" si="82"/>
        <v>13354.939999999999</v>
      </c>
      <c r="H111" s="374">
        <f t="shared" si="8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1"/>
        <v>-514.93999999999858</v>
      </c>
      <c r="G112" s="373">
        <f t="shared" ref="G112:G117" si="84">D112*C112</f>
        <v>13354.939999999999</v>
      </c>
      <c r="H112" s="374">
        <f t="shared" si="8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1"/>
        <v>-582.93999999999892</v>
      </c>
      <c r="G113" s="373">
        <f t="shared" si="84"/>
        <v>16522.939999999999</v>
      </c>
      <c r="H113" s="374">
        <f t="shared" si="8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1"/>
        <v>-292.93999999999801</v>
      </c>
      <c r="G114" s="373">
        <f t="shared" si="84"/>
        <v>16522.939999999999</v>
      </c>
      <c r="H114" s="374">
        <f t="shared" si="8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1"/>
        <v>-217.93999999999869</v>
      </c>
      <c r="G115" s="373">
        <f t="shared" si="84"/>
        <v>16522.939999999999</v>
      </c>
      <c r="H115" s="374">
        <f t="shared" si="8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1"/>
        <v>-92.93999999999869</v>
      </c>
      <c r="G116" s="373">
        <f t="shared" si="84"/>
        <v>16522.939999999999</v>
      </c>
      <c r="H116" s="374">
        <f t="shared" si="8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1"/>
        <v>-397.93999999999841</v>
      </c>
      <c r="G117" s="373">
        <f t="shared" si="84"/>
        <v>16522.939999999999</v>
      </c>
      <c r="H117" s="374">
        <f t="shared" si="8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1"/>
        <v>-27.939999999997411</v>
      </c>
      <c r="G118" s="373">
        <f t="shared" ref="G118:G140" si="85">D118*C118</f>
        <v>16522.939999999999</v>
      </c>
      <c r="H118" s="374">
        <f t="shared" si="8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1"/>
        <v>-142.9399999999994</v>
      </c>
      <c r="G119" s="373">
        <f t="shared" si="85"/>
        <v>16522.939999999999</v>
      </c>
      <c r="H119" s="374">
        <f t="shared" si="8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1"/>
        <v>-357.93999999999926</v>
      </c>
      <c r="G120" s="373">
        <f t="shared" si="85"/>
        <v>16522.939999999999</v>
      </c>
      <c r="H120" s="374">
        <f t="shared" si="8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1"/>
        <v>-442.94000000000011</v>
      </c>
      <c r="G121" s="373">
        <f t="shared" si="85"/>
        <v>16522.939999999999</v>
      </c>
      <c r="H121" s="374">
        <f t="shared" si="8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1"/>
        <v>-542.93999999999801</v>
      </c>
      <c r="G122" s="373">
        <f t="shared" si="85"/>
        <v>16522.939999999999</v>
      </c>
      <c r="H122" s="374">
        <f t="shared" si="8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1"/>
        <v>-224.94000000000014</v>
      </c>
      <c r="G123" s="373">
        <f t="shared" si="85"/>
        <v>16474.939999999999</v>
      </c>
      <c r="H123" s="374">
        <f t="shared" si="8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1"/>
        <v>-139.93999999999929</v>
      </c>
      <c r="G124" s="373">
        <f t="shared" si="85"/>
        <v>16474.939999999999</v>
      </c>
      <c r="H124" s="374">
        <f t="shared" si="8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1"/>
        <v>-847.93799999999919</v>
      </c>
      <c r="G125" s="373">
        <f t="shared" si="85"/>
        <v>19639.937999999998</v>
      </c>
      <c r="H125" s="374">
        <f t="shared" si="8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1"/>
        <v>-833.93799999999771</v>
      </c>
      <c r="G126" s="373">
        <f t="shared" si="85"/>
        <v>22757.937999999998</v>
      </c>
      <c r="H126" s="374">
        <f t="shared" si="8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1"/>
        <v>-840.93799999999885</v>
      </c>
      <c r="G127" s="373">
        <f t="shared" si="85"/>
        <v>22757.937999999998</v>
      </c>
      <c r="H127" s="374">
        <f t="shared" si="8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1"/>
        <v>-700.9379999999968</v>
      </c>
      <c r="G128" s="373">
        <f t="shared" si="85"/>
        <v>22757.937999999998</v>
      </c>
      <c r="H128" s="374">
        <f t="shared" si="8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1"/>
        <v>-1125.9439999999984</v>
      </c>
      <c r="G129" s="373">
        <f t="shared" si="85"/>
        <v>25837.944</v>
      </c>
      <c r="H129" s="374">
        <f t="shared" si="8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1"/>
        <v>-1205.9439999999995</v>
      </c>
      <c r="G130" s="373">
        <f t="shared" si="85"/>
        <v>25837.944</v>
      </c>
      <c r="H130" s="374">
        <f t="shared" si="8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1"/>
        <v>-965.94399999999894</v>
      </c>
      <c r="G131" s="373">
        <f t="shared" si="85"/>
        <v>25837.944</v>
      </c>
      <c r="H131" s="374">
        <f t="shared" si="8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1"/>
        <v>-1477.9439999999995</v>
      </c>
      <c r="G132" s="373">
        <f t="shared" si="85"/>
        <v>25837.944</v>
      </c>
      <c r="H132" s="374">
        <f t="shared" si="8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1"/>
        <v>-1773.936000000002</v>
      </c>
      <c r="G133" s="373">
        <f t="shared" si="85"/>
        <v>28845.936000000002</v>
      </c>
      <c r="H133" s="374">
        <f t="shared" si="8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1"/>
        <v>-1935.9360000000017</v>
      </c>
      <c r="G134" s="373">
        <f t="shared" si="85"/>
        <v>28845.936000000002</v>
      </c>
      <c r="H134" s="374">
        <f t="shared" si="8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1"/>
        <v>-1989.9360000000006</v>
      </c>
      <c r="G135" s="373">
        <f t="shared" si="85"/>
        <v>28845.936000000002</v>
      </c>
      <c r="H135" s="374">
        <f t="shared" si="8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1"/>
        <v>-2133.9360000000006</v>
      </c>
      <c r="G136" s="373">
        <f t="shared" si="85"/>
        <v>28845.936000000002</v>
      </c>
      <c r="H136" s="374">
        <f t="shared" si="8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1"/>
        <v>-2505.9399999999991</v>
      </c>
      <c r="G137" s="373">
        <f t="shared" si="85"/>
        <v>31785.94</v>
      </c>
      <c r="H137" s="374">
        <f t="shared" si="8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1"/>
        <v>-2945.94</v>
      </c>
      <c r="G138" s="373">
        <f t="shared" si="85"/>
        <v>31785.94</v>
      </c>
      <c r="H138" s="374">
        <f t="shared" si="8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1"/>
        <v>-2415.9399999999991</v>
      </c>
      <c r="G139" s="373">
        <f t="shared" si="85"/>
        <v>31785.94</v>
      </c>
      <c r="H139" s="374">
        <f t="shared" si="8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1"/>
        <v>-2785.94</v>
      </c>
      <c r="G140" s="373">
        <f t="shared" si="85"/>
        <v>31785.94</v>
      </c>
      <c r="H140" s="374">
        <f t="shared" si="8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6">C141*(E141-D141)</f>
        <v>-1145.9399999999996</v>
      </c>
      <c r="G141" s="373">
        <f t="shared" ref="G141:G146" si="87">D141*C141</f>
        <v>31785.94</v>
      </c>
      <c r="H141" s="374">
        <f t="shared" ref="H141:H146" si="8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6"/>
        <v>-520.01099999999701</v>
      </c>
      <c r="G142" s="373">
        <f t="shared" si="87"/>
        <v>28654.010999999999</v>
      </c>
      <c r="H142" s="374">
        <f t="shared" si="8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6"/>
        <v>-783.99999999999886</v>
      </c>
      <c r="G143" s="373">
        <f t="shared" si="87"/>
        <v>31764</v>
      </c>
      <c r="H143" s="374">
        <f t="shared" si="8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6"/>
        <v>350.64000000000027</v>
      </c>
      <c r="G144" s="373">
        <f t="shared" si="87"/>
        <v>15759.359999999999</v>
      </c>
      <c r="H144" s="374">
        <f t="shared" si="8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6"/>
        <v>-398.86400000000037</v>
      </c>
      <c r="G145" s="373">
        <f t="shared" si="87"/>
        <v>25214.864000000001</v>
      </c>
      <c r="H145" s="374">
        <f t="shared" si="8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6"/>
        <v>1280.8600000000013</v>
      </c>
      <c r="G146" s="373">
        <f t="shared" si="87"/>
        <v>12271.14</v>
      </c>
      <c r="H146" s="374">
        <f t="shared" si="8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9">C147*(E147-D147)</f>
        <v>648.8599999999991</v>
      </c>
      <c r="G147" s="373">
        <f t="shared" ref="G147:G153" si="90">D147*C147</f>
        <v>12271.14</v>
      </c>
      <c r="H147" s="374">
        <f t="shared" ref="H147:H153" si="9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9"/>
        <v>1108.8599999999985</v>
      </c>
      <c r="G148" s="373">
        <f t="shared" si="90"/>
        <v>12211.14</v>
      </c>
      <c r="H148" s="374">
        <f t="shared" si="9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9"/>
        <v>1467.7889999999991</v>
      </c>
      <c r="G149" s="373">
        <f t="shared" si="90"/>
        <v>8789.2109999999993</v>
      </c>
      <c r="H149" s="374">
        <f t="shared" si="9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9"/>
        <v>1645.7100000000005</v>
      </c>
      <c r="G150" s="373">
        <f t="shared" si="90"/>
        <v>5310.29</v>
      </c>
      <c r="H150" s="374">
        <f t="shared" si="9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9"/>
        <v>1537.7099999999996</v>
      </c>
      <c r="G151" s="373">
        <f t="shared" si="90"/>
        <v>8728.2900000000009</v>
      </c>
      <c r="H151" s="374">
        <f t="shared" si="9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9"/>
        <v>1754.0499999999997</v>
      </c>
      <c r="G152" s="373">
        <f t="shared" si="90"/>
        <v>1717.95</v>
      </c>
      <c r="H152" s="374">
        <f t="shared" si="9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9"/>
        <v>1742.0399999999997</v>
      </c>
      <c r="G153" s="373">
        <f t="shared" si="90"/>
        <v>8673.9599999999991</v>
      </c>
      <c r="H153" s="374">
        <f t="shared" si="9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7" priority="63">
      <formula>F88&gt;0</formula>
    </cfRule>
    <cfRule type="expression" dxfId="1166" priority="64">
      <formula>F88&lt;0</formula>
    </cfRule>
  </conditionalFormatting>
  <conditionalFormatting sqref="F93:F106 F109:F153 F156:F157">
    <cfRule type="expression" dxfId="1165" priority="59">
      <formula>F93&gt;0</formula>
    </cfRule>
    <cfRule type="expression" dxfId="1164" priority="60">
      <formula>F93&lt;0</formula>
    </cfRule>
  </conditionalFormatting>
  <conditionalFormatting sqref="F93:F106 F109:F153 F156:F157">
    <cfRule type="expression" dxfId="1163" priority="61">
      <formula>F93&gt;0</formula>
    </cfRule>
    <cfRule type="expression" dxfId="1162" priority="62">
      <formula>F93&lt;0</formula>
    </cfRule>
  </conditionalFormatting>
  <conditionalFormatting sqref="H88:H106 H109:H153 H156:H157">
    <cfRule type="expression" dxfId="1161" priority="57">
      <formula>H88&gt;0</formula>
    </cfRule>
    <cfRule type="expression" dxfId="1160" priority="58">
      <formula>H88&lt;0</formula>
    </cfRule>
  </conditionalFormatting>
  <conditionalFormatting sqref="F84:F87">
    <cfRule type="expression" dxfId="1159" priority="51">
      <formula>F84&gt;0</formula>
    </cfRule>
    <cfRule type="expression" dxfId="1158" priority="52">
      <formula>F84&lt;0</formula>
    </cfRule>
  </conditionalFormatting>
  <conditionalFormatting sqref="H84:H87">
    <cfRule type="expression" dxfId="1157" priority="49">
      <formula>H84&gt;0</formula>
    </cfRule>
    <cfRule type="expression" dxfId="1156" priority="50">
      <formula>H84&lt;0</formula>
    </cfRule>
  </conditionalFormatting>
  <conditionalFormatting sqref="Q8">
    <cfRule type="expression" dxfId="1155" priority="45">
      <formula>Q8&gt;0</formula>
    </cfRule>
    <cfRule type="expression" dxfId="1154" priority="46">
      <formula>Q8&lt;0</formula>
    </cfRule>
  </conditionalFormatting>
  <conditionalFormatting sqref="Q7">
    <cfRule type="expression" dxfId="1153" priority="47">
      <formula>Q7&gt;0</formula>
    </cfRule>
    <cfRule type="expression" dxfId="1152" priority="48">
      <formula>Q7&lt;0</formula>
    </cfRule>
  </conditionalFormatting>
  <conditionalFormatting sqref="F107">
    <cfRule type="expression" dxfId="1151" priority="41">
      <formula>F107&gt;0</formula>
    </cfRule>
    <cfRule type="expression" dxfId="1150" priority="42">
      <formula>F107&lt;0</formula>
    </cfRule>
  </conditionalFormatting>
  <conditionalFormatting sqref="F107">
    <cfRule type="expression" dxfId="1149" priority="43">
      <formula>F107&gt;0</formula>
    </cfRule>
    <cfRule type="expression" dxfId="1148" priority="44">
      <formula>F107&lt;0</formula>
    </cfRule>
  </conditionalFormatting>
  <conditionalFormatting sqref="H107">
    <cfRule type="expression" dxfId="1147" priority="39">
      <formula>H107&gt;0</formula>
    </cfRule>
    <cfRule type="expression" dxfId="1146" priority="40">
      <formula>H107&lt;0</formula>
    </cfRule>
  </conditionalFormatting>
  <conditionalFormatting sqref="F108">
    <cfRule type="expression" dxfId="1145" priority="35">
      <formula>F108&gt;0</formula>
    </cfRule>
    <cfRule type="expression" dxfId="1144" priority="36">
      <formula>F108&lt;0</formula>
    </cfRule>
  </conditionalFormatting>
  <conditionalFormatting sqref="F108">
    <cfRule type="expression" dxfId="1143" priority="37">
      <formula>F108&gt;0</formula>
    </cfRule>
    <cfRule type="expression" dxfId="1142" priority="38">
      <formula>F108&lt;0</formula>
    </cfRule>
  </conditionalFormatting>
  <conditionalFormatting sqref="H108">
    <cfRule type="expression" dxfId="1141" priority="33">
      <formula>H108&gt;0</formula>
    </cfRule>
    <cfRule type="expression" dxfId="1140" priority="34">
      <formula>H108&lt;0</formula>
    </cfRule>
  </conditionalFormatting>
  <conditionalFormatting sqref="F154:F155">
    <cfRule type="expression" dxfId="1139" priority="29">
      <formula>F154&gt;0</formula>
    </cfRule>
    <cfRule type="expression" dxfId="1138" priority="30">
      <formula>F154&lt;0</formula>
    </cfRule>
  </conditionalFormatting>
  <conditionalFormatting sqref="F154:F155">
    <cfRule type="expression" dxfId="1137" priority="31">
      <formula>F154&gt;0</formula>
    </cfRule>
    <cfRule type="expression" dxfId="1136" priority="32">
      <formula>F154&lt;0</formula>
    </cfRule>
  </conditionalFormatting>
  <conditionalFormatting sqref="H154:H155">
    <cfRule type="expression" dxfId="1135" priority="27">
      <formula>H154&gt;0</formula>
    </cfRule>
    <cfRule type="expression" dxfId="1134" priority="28">
      <formula>H154&lt;0</formula>
    </cfRule>
  </conditionalFormatting>
  <conditionalFormatting sqref="F35:F50">
    <cfRule type="expression" dxfId="1133" priority="25">
      <formula>F35&gt;0</formula>
    </cfRule>
    <cfRule type="expression" dxfId="1132" priority="26">
      <formula>F35&lt;0</formula>
    </cfRule>
  </conditionalFormatting>
  <conditionalFormatting sqref="H35:H50">
    <cfRule type="expression" dxfId="1131" priority="23">
      <formula>H35&gt;0</formula>
    </cfRule>
    <cfRule type="expression" dxfId="1130" priority="24">
      <formula>H35&lt;0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45:K45">
    <cfRule type="expression" dxfId="1127" priority="19">
      <formula>J45&gt;0</formula>
    </cfRule>
    <cfRule type="expression" dxfId="1126" priority="20">
      <formula>J45&lt;0</formula>
    </cfRule>
  </conditionalFormatting>
  <conditionalFormatting sqref="K46">
    <cfRule type="expression" dxfId="1125" priority="17">
      <formula>K46&gt;0</formula>
    </cfRule>
    <cfRule type="expression" dxfId="1124" priority="18">
      <formula>K46&lt;0</formula>
    </cfRule>
  </conditionalFormatting>
  <conditionalFormatting sqref="K47:K60 K65:K76">
    <cfRule type="expression" dxfId="1123" priority="15">
      <formula>K47&gt;0</formula>
    </cfRule>
    <cfRule type="expression" dxfId="1122" priority="16">
      <formula>K47&lt;0</formula>
    </cfRule>
  </conditionalFormatting>
  <conditionalFormatting sqref="F52:F60">
    <cfRule type="expression" dxfId="1121" priority="13">
      <formula>F52&gt;0</formula>
    </cfRule>
    <cfRule type="expression" dxfId="1120" priority="14">
      <formula>F52&lt;0</formula>
    </cfRule>
  </conditionalFormatting>
  <conditionalFormatting sqref="H52:H60">
    <cfRule type="expression" dxfId="1119" priority="11">
      <formula>H52&gt;0</formula>
    </cfRule>
    <cfRule type="expression" dxfId="1118" priority="12">
      <formula>H52&lt;0</formula>
    </cfRule>
  </conditionalFormatting>
  <conditionalFormatting sqref="R4">
    <cfRule type="expression" dxfId="1117" priority="9">
      <formula>R4&gt;0</formula>
    </cfRule>
    <cfRule type="expression" dxfId="1116" priority="10">
      <formula>R4&lt;0</formula>
    </cfRule>
  </conditionalFormatting>
  <conditionalFormatting sqref="Q9">
    <cfRule type="expression" dxfId="1115" priority="7">
      <formula>Q9&gt;0</formula>
    </cfRule>
    <cfRule type="expression" dxfId="1114" priority="8">
      <formula>Q9&lt;0</formula>
    </cfRule>
  </conditionalFormatting>
  <conditionalFormatting sqref="K61:K64">
    <cfRule type="expression" dxfId="1113" priority="5">
      <formula>K61&gt;0</formula>
    </cfRule>
    <cfRule type="expression" dxfId="1112" priority="6">
      <formula>K61&lt;0</formula>
    </cfRule>
  </conditionalFormatting>
  <conditionalFormatting sqref="F61:F67">
    <cfRule type="expression" dxfId="1111" priority="3">
      <formula>F61&gt;0</formula>
    </cfRule>
    <cfRule type="expression" dxfId="1110" priority="4">
      <formula>F61&lt;0</formula>
    </cfRule>
  </conditionalFormatting>
  <conditionalFormatting sqref="H61:H67">
    <cfRule type="expression" dxfId="1109" priority="1">
      <formula>H61&gt;0</formula>
    </cfRule>
    <cfRule type="expression" dxfId="110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7" priority="31">
      <formula>Q7&gt;0</formula>
    </cfRule>
    <cfRule type="expression" dxfId="1106" priority="32">
      <formula>Q7&lt;0</formula>
    </cfRule>
  </conditionalFormatting>
  <conditionalFormatting sqref="Q8">
    <cfRule type="expression" dxfId="1105" priority="29">
      <formula>Q8&gt;0</formula>
    </cfRule>
    <cfRule type="expression" dxfId="1104" priority="30">
      <formula>Q8&lt;0</formula>
    </cfRule>
  </conditionalFormatting>
  <conditionalFormatting sqref="F62:F65">
    <cfRule type="expression" dxfId="1103" priority="21">
      <formula>F62&gt;0</formula>
    </cfRule>
    <cfRule type="expression" dxfId="1102" priority="22">
      <formula>F62&lt;0</formula>
    </cfRule>
  </conditionalFormatting>
  <conditionalFormatting sqref="F66:F74 F78:F98 F102:F106">
    <cfRule type="expression" dxfId="1101" priority="17">
      <formula>F66&gt;0</formula>
    </cfRule>
    <cfRule type="expression" dxfId="1100" priority="18">
      <formula>F66&lt;0</formula>
    </cfRule>
  </conditionalFormatting>
  <conditionalFormatting sqref="F66:F74 F78:F98 F102:F106">
    <cfRule type="expression" dxfId="1099" priority="19">
      <formula>F66&gt;0</formula>
    </cfRule>
    <cfRule type="expression" dxfId="1098" priority="20">
      <formula>F66&lt;0</formula>
    </cfRule>
  </conditionalFormatting>
  <conditionalFormatting sqref="H62:H74 H78:H98 H102:H106">
    <cfRule type="expression" dxfId="1097" priority="15">
      <formula>H62&gt;0</formula>
    </cfRule>
    <cfRule type="expression" dxfId="1096" priority="16">
      <formula>H62&lt;0</formula>
    </cfRule>
  </conditionalFormatting>
  <conditionalFormatting sqref="F57:F61">
    <cfRule type="expression" dxfId="1095" priority="13">
      <formula>F57&gt;0</formula>
    </cfRule>
    <cfRule type="expression" dxfId="1094" priority="14">
      <formula>F57&lt;0</formula>
    </cfRule>
  </conditionalFormatting>
  <conditionalFormatting sqref="H57:H61">
    <cfRule type="expression" dxfId="1093" priority="11">
      <formula>H57&gt;0</formula>
    </cfRule>
    <cfRule type="expression" dxfId="1092" priority="12">
      <formula>H57&lt;0</formula>
    </cfRule>
  </conditionalFormatting>
  <conditionalFormatting sqref="F75:F77">
    <cfRule type="expression" dxfId="1091" priority="7">
      <formula>F75&gt;0</formula>
    </cfRule>
    <cfRule type="expression" dxfId="1090" priority="8">
      <formula>F75&lt;0</formula>
    </cfRule>
  </conditionalFormatting>
  <conditionalFormatting sqref="F75:F77">
    <cfRule type="expression" dxfId="1089" priority="9">
      <formula>F75&gt;0</formula>
    </cfRule>
    <cfRule type="expression" dxfId="1088" priority="10">
      <formula>F75&lt;0</formula>
    </cfRule>
  </conditionalFormatting>
  <conditionalFormatting sqref="H75:H77">
    <cfRule type="expression" dxfId="1087" priority="5">
      <formula>H75&gt;0</formula>
    </cfRule>
    <cfRule type="expression" dxfId="1086" priority="6">
      <formula>H75&lt;0</formula>
    </cfRule>
  </conditionalFormatting>
  <conditionalFormatting sqref="F22:F30">
    <cfRule type="expression" dxfId="1085" priority="3">
      <formula>F22&gt;0</formula>
    </cfRule>
    <cfRule type="expression" dxfId="1084" priority="4">
      <formula>F22&lt;0</formula>
    </cfRule>
  </conditionalFormatting>
  <conditionalFormatting sqref="F99:F101">
    <cfRule type="expression" dxfId="1083" priority="1">
      <formula>F99&gt;0</formula>
    </cfRule>
    <cfRule type="expression" dxfId="10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81" priority="19">
      <formula>F25&gt;0</formula>
    </cfRule>
    <cfRule type="expression" dxfId="1080" priority="20">
      <formula>F25&lt;0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M74">
    <cfRule type="expression" dxfId="1075" priority="9">
      <formula>M74&gt;0</formula>
    </cfRule>
    <cfRule type="expression" dxfId="1074" priority="10">
      <formula>M74&lt;0</formula>
    </cfRule>
  </conditionalFormatting>
  <conditionalFormatting sqref="F113:F149 H113:H149">
    <cfRule type="expression" dxfId="1073" priority="7">
      <formula>F113&gt;0</formula>
    </cfRule>
    <cfRule type="expression" dxfId="1072" priority="8">
      <formula>F113&lt;0</formula>
    </cfRule>
  </conditionalFormatting>
  <conditionalFormatting sqref="F105:F112">
    <cfRule type="expression" dxfId="1071" priority="5">
      <formula>F105&gt;0</formula>
    </cfRule>
    <cfRule type="expression" dxfId="1070" priority="6">
      <formula>F105&lt;0</formula>
    </cfRule>
  </conditionalFormatting>
  <conditionalFormatting sqref="H105:H112">
    <cfRule type="expression" dxfId="1069" priority="3">
      <formula>H105&gt;0</formula>
    </cfRule>
    <cfRule type="expression" dxfId="1068" priority="4">
      <formula>H105&lt;0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212.58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6377.4000000000005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922.57000000000062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697.80000000000018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0.12286076484259457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233.83800000000002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231.71220000000002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229.58640000000003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227.46060000000003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225.33480000000003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223.20900000000003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221.08320000000003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218.95740000000001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216.83160000000001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214.70580000000001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212.58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210.45420000000001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208.32840000000002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206.20260000000002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204.07679999999999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201.95099999999999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199.8252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197.69940000000003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195.57360000000003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193.44780000000003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191.322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5">
      <formula>F47&gt;0</formula>
    </cfRule>
    <cfRule type="expression" dxfId="1064" priority="36">
      <formula>F47&lt;0</formula>
    </cfRule>
  </conditionalFormatting>
  <conditionalFormatting sqref="Q7">
    <cfRule type="expression" dxfId="1063" priority="33">
      <formula>Q7&gt;0</formula>
    </cfRule>
    <cfRule type="expression" dxfId="1062" priority="34">
      <formula>Q7&lt;0</formula>
    </cfRule>
  </conditionalFormatting>
  <conditionalFormatting sqref="Q8">
    <cfRule type="expression" dxfId="1061" priority="31">
      <formula>Q8&gt;0</formula>
    </cfRule>
    <cfRule type="expression" dxfId="1060" priority="32">
      <formula>Q8&lt;0</formula>
    </cfRule>
  </conditionalFormatting>
  <conditionalFormatting sqref="F27:F46">
    <cfRule type="expression" dxfId="1059" priority="29">
      <formula>F27&gt;0</formula>
    </cfRule>
    <cfRule type="expression" dxfId="1058" priority="30">
      <formula>F27&lt;0</formula>
    </cfRule>
  </conditionalFormatting>
  <conditionalFormatting sqref="H27:H46">
    <cfRule type="expression" dxfId="1057" priority="27">
      <formula>H27&gt;0</formula>
    </cfRule>
    <cfRule type="expression" dxfId="1056" priority="28">
      <formula>H27&lt;0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26">
    <cfRule type="expression" dxfId="1037" priority="3">
      <formula>F25&gt;0</formula>
    </cfRule>
    <cfRule type="expression" dxfId="1036" priority="4">
      <formula>F25&lt;0</formula>
    </cfRule>
  </conditionalFormatting>
  <conditionalFormatting sqref="H25:H26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99.28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9928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147.82000000000153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147.82000000000153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1.5114241251183675E-2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109.20800000000001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108.21520000000001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107.22240000000001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106.2296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105.2368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104.244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103.25120000000001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102.25840000000001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101.26560000000001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100.2728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99.28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98.287199999999999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97.294399999999996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96.301599999999993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95.308799999999991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94.316000000000003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93.3232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92.330400000000012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91.337600000000009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90.344800000000006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89.352000000000004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33" priority="23">
      <formula>F56&gt;0</formula>
    </cfRule>
    <cfRule type="expression" dxfId="1032" priority="24">
      <formula>F56&lt;0</formula>
    </cfRule>
  </conditionalFormatting>
  <conditionalFormatting sqref="Q7">
    <cfRule type="expression" dxfId="1031" priority="21">
      <formula>Q7&gt;0</formula>
    </cfRule>
    <cfRule type="expression" dxfId="1030" priority="22">
      <formula>Q7&lt;0</formula>
    </cfRule>
  </conditionalFormatting>
  <conditionalFormatting sqref="Q8">
    <cfRule type="expression" dxfId="1029" priority="19">
      <formula>Q8&gt;0</formula>
    </cfRule>
    <cfRule type="expression" dxfId="1028" priority="20">
      <formula>Q8&lt;0</formula>
    </cfRule>
  </conditionalFormatting>
  <conditionalFormatting sqref="F25:F55">
    <cfRule type="expression" dxfId="1027" priority="17">
      <formula>F25&gt;0</formula>
    </cfRule>
    <cfRule type="expression" dxfId="1026" priority="18">
      <formula>F25&lt;0</formula>
    </cfRule>
  </conditionalFormatting>
  <conditionalFormatting sqref="H25:H55">
    <cfRule type="expression" dxfId="1025" priority="15">
      <formula>H25&gt;0</formula>
    </cfRule>
    <cfRule type="expression" dxfId="1024" priority="16">
      <formula>H25&lt;0</formula>
    </cfRule>
  </conditionalFormatting>
  <conditionalFormatting sqref="F89:F110">
    <cfRule type="expression" dxfId="1023" priority="13">
      <formula>F89&gt;0</formula>
    </cfRule>
    <cfRule type="expression" dxfId="1022" priority="14">
      <formula>F89&lt;0</formula>
    </cfRule>
  </conditionalFormatting>
  <conditionalFormatting sqref="H89:H110">
    <cfRule type="expression" dxfId="1021" priority="11">
      <formula>H89&gt;0</formula>
    </cfRule>
    <cfRule type="expression" dxfId="1020" priority="12">
      <formula>H89&lt;0</formula>
    </cfRule>
  </conditionalFormatting>
  <conditionalFormatting sqref="Q10">
    <cfRule type="expression" dxfId="1019" priority="9">
      <formula>Q10&gt;0</formula>
    </cfRule>
    <cfRule type="expression" dxfId="1018" priority="10">
      <formula>Q10&lt;0</formula>
    </cfRule>
  </conditionalFormatting>
  <conditionalFormatting sqref="J25:J38">
    <cfRule type="expression" dxfId="1017" priority="7">
      <formula>J25&gt;0</formula>
    </cfRule>
    <cfRule type="expression" dxfId="1016" priority="8">
      <formula>J25&lt;0</formula>
    </cfRule>
  </conditionalFormatting>
  <conditionalFormatting sqref="K25:K38">
    <cfRule type="expression" dxfId="1015" priority="5">
      <formula>K25&gt;0</formula>
    </cfRule>
    <cfRule type="expression" dxfId="1014" priority="6">
      <formula>K25&lt;0</formula>
    </cfRule>
  </conditionalFormatting>
  <conditionalFormatting sqref="L25:L34">
    <cfRule type="expression" dxfId="1013" priority="3">
      <formula>L25&gt;0</formula>
    </cfRule>
    <cfRule type="expression" dxfId="1012" priority="4">
      <formula>L25&lt;0</formula>
    </cfRule>
  </conditionalFormatting>
  <conditionalFormatting sqref="J43">
    <cfRule type="expression" dxfId="1011" priority="1">
      <formula>J43&gt;0</formula>
    </cfRule>
    <cfRule type="expression" dxfId="101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185.13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3702.6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854.52000000000044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711.49000000000024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0.23786821614718293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2.7008048398422732E-3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203.643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201.79170000000002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199.94040000000001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198.0891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196.23779999999999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194.38650000000001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192.5352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190.68389999999999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188.83259999999999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186.9813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185.13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183.27869999999999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181.42740000000001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179.5761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177.72479999999999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175.87349999999998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174.0222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172.17090000000002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170.31960000000001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168.4683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166.61699999999999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9" priority="22">
      <formula>F47&gt;0</formula>
    </cfRule>
    <cfRule type="expression" dxfId="1008" priority="23">
      <formula>F47&lt;0</formula>
    </cfRule>
  </conditionalFormatting>
  <conditionalFormatting sqref="Q7">
    <cfRule type="expression" dxfId="1007" priority="20">
      <formula>Q7&gt;0</formula>
    </cfRule>
    <cfRule type="expression" dxfId="1006" priority="21">
      <formula>Q7&lt;0</formula>
    </cfRule>
  </conditionalFormatting>
  <conditionalFormatting sqref="Q8">
    <cfRule type="expression" dxfId="1005" priority="18">
      <formula>Q8&gt;0</formula>
    </cfRule>
    <cfRule type="expression" dxfId="1004" priority="19">
      <formula>Q8&lt;0</formula>
    </cfRule>
  </conditionalFormatting>
  <conditionalFormatting sqref="F25:F46">
    <cfRule type="expression" dxfId="1003" priority="16">
      <formula>F25&gt;0</formula>
    </cfRule>
    <cfRule type="expression" dxfId="1002" priority="17">
      <formula>F25&lt;0</formula>
    </cfRule>
  </conditionalFormatting>
  <conditionalFormatting sqref="H25:H46">
    <cfRule type="expression" dxfId="1001" priority="14">
      <formula>H25&gt;0</formula>
    </cfRule>
    <cfRule type="expression" dxfId="1000" priority="15">
      <formula>H25&lt;0</formula>
    </cfRule>
  </conditionalFormatting>
  <conditionalFormatting sqref="F89:F110">
    <cfRule type="expression" dxfId="999" priority="12">
      <formula>F89&gt;0</formula>
    </cfRule>
    <cfRule type="expression" dxfId="998" priority="13">
      <formula>F89&lt;0</formula>
    </cfRule>
  </conditionalFormatting>
  <conditionalFormatting sqref="H89:H110">
    <cfRule type="expression" dxfId="997" priority="10">
      <formula>H89&gt;0</formula>
    </cfRule>
    <cfRule type="expression" dxfId="996" priority="11">
      <formula>H89&lt;0</formula>
    </cfRule>
  </conditionalFormatting>
  <conditionalFormatting sqref="Q10">
    <cfRule type="expression" dxfId="995" priority="8">
      <formula>Q10&gt;0</formula>
    </cfRule>
    <cfRule type="expression" dxfId="994" priority="9">
      <formula>Q10&lt;0</formula>
    </cfRule>
  </conditionalFormatting>
  <conditionalFormatting sqref="J25:J38">
    <cfRule type="expression" dxfId="993" priority="6">
      <formula>J25&gt;0</formula>
    </cfRule>
    <cfRule type="expression" dxfId="992" priority="7">
      <formula>J25&lt;0</formula>
    </cfRule>
  </conditionalFormatting>
  <conditionalFormatting sqref="K25:K38">
    <cfRule type="expression" dxfId="991" priority="4">
      <formula>K25&gt;0</formula>
    </cfRule>
    <cfRule type="expression" dxfId="990" priority="5">
      <formula>K25&lt;0</formula>
    </cfRule>
  </conditionalFormatting>
  <conditionalFormatting sqref="L25:L38">
    <cfRule type="expression" dxfId="989" priority="2">
      <formula>L25&gt;0</formula>
    </cfRule>
    <cfRule type="expression" dxfId="98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7" priority="74">
      <formula>F12&gt;0</formula>
    </cfRule>
    <cfRule type="expression" dxfId="9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5" priority="67">
      <formula>F124&gt;0</formula>
    </cfRule>
    <cfRule type="expression" dxfId="984" priority="68">
      <formula>F124&lt;0</formula>
    </cfRule>
  </conditionalFormatting>
  <conditionalFormatting sqref="H124:H130">
    <cfRule type="expression" dxfId="983" priority="55">
      <formula>H124&gt;0</formula>
    </cfRule>
    <cfRule type="expression" dxfId="982" priority="56">
      <formula>H124&lt;0</formula>
    </cfRule>
  </conditionalFormatting>
  <conditionalFormatting sqref="H131">
    <cfRule type="expression" dxfId="981" priority="53">
      <formula>H131&gt;0</formula>
    </cfRule>
    <cfRule type="expression" dxfId="980" priority="54">
      <formula>H131&lt;0</formula>
    </cfRule>
  </conditionalFormatting>
  <conditionalFormatting sqref="H132">
    <cfRule type="expression" dxfId="979" priority="51">
      <formula>H132&gt;0</formula>
    </cfRule>
    <cfRule type="expression" dxfId="978" priority="52">
      <formula>H132&lt;0</formula>
    </cfRule>
  </conditionalFormatting>
  <conditionalFormatting sqref="H133:H135">
    <cfRule type="expression" dxfId="977" priority="49">
      <formula>H133&gt;0</formula>
    </cfRule>
    <cfRule type="expression" dxfId="976" priority="50">
      <formula>H133&lt;0</formula>
    </cfRule>
  </conditionalFormatting>
  <conditionalFormatting sqref="H136">
    <cfRule type="expression" dxfId="975" priority="45">
      <formula>H136&gt;0</formula>
    </cfRule>
    <cfRule type="expression" dxfId="974" priority="46">
      <formula>H136&lt;0</formula>
    </cfRule>
  </conditionalFormatting>
  <conditionalFormatting sqref="Q7">
    <cfRule type="expression" dxfId="973" priority="39">
      <formula>Q7&gt;0</formula>
    </cfRule>
    <cfRule type="expression" dxfId="972" priority="40">
      <formula>Q7&lt;0</formula>
    </cfRule>
  </conditionalFormatting>
  <conditionalFormatting sqref="Q8">
    <cfRule type="expression" dxfId="971" priority="37">
      <formula>Q8&gt;0</formula>
    </cfRule>
    <cfRule type="expression" dxfId="970" priority="38">
      <formula>Q8&lt;0</formula>
    </cfRule>
  </conditionalFormatting>
  <conditionalFormatting sqref="F167:F178 H167:H178">
    <cfRule type="expression" dxfId="969" priority="35">
      <formula>F167&gt;0</formula>
    </cfRule>
    <cfRule type="expression" dxfId="968" priority="36">
      <formula>F167&lt;0</formula>
    </cfRule>
  </conditionalFormatting>
  <conditionalFormatting sqref="F183:F197 H183:H197">
    <cfRule type="expression" dxfId="967" priority="33">
      <formula>F183&gt;0</formula>
    </cfRule>
    <cfRule type="expression" dxfId="966" priority="34">
      <formula>F183&lt;0</formula>
    </cfRule>
  </conditionalFormatting>
  <conditionalFormatting sqref="F198:F206 H198:H206">
    <cfRule type="expression" dxfId="965" priority="31">
      <formula>F198&gt;0</formula>
    </cfRule>
    <cfRule type="expression" dxfId="964" priority="32">
      <formula>F198&lt;0</formula>
    </cfRule>
  </conditionalFormatting>
  <conditionalFormatting sqref="F141:F147 H141:H147">
    <cfRule type="expression" dxfId="963" priority="29">
      <formula>F141&gt;0</formula>
    </cfRule>
    <cfRule type="expression" dxfId="962" priority="30">
      <formula>F141&lt;0</formula>
    </cfRule>
  </conditionalFormatting>
  <conditionalFormatting sqref="H149:H152 F149:F152">
    <cfRule type="expression" dxfId="961" priority="27">
      <formula>F149&gt;0</formula>
    </cfRule>
    <cfRule type="expression" dxfId="960" priority="28">
      <formula>F149&lt;0</formula>
    </cfRule>
  </conditionalFormatting>
  <conditionalFormatting sqref="F226 H215:H218 H257:H260 F257:F260 H226 H231:H233 F231:F233 F235:F244 H235:H244">
    <cfRule type="expression" dxfId="959" priority="25">
      <formula>F215&gt;0</formula>
    </cfRule>
    <cfRule type="expression" dxfId="958" priority="26">
      <formula>F215&lt;0</formula>
    </cfRule>
  </conditionalFormatting>
  <conditionalFormatting sqref="F207:F218">
    <cfRule type="expression" dxfId="957" priority="23">
      <formula>F207&gt;0</formula>
    </cfRule>
    <cfRule type="expression" dxfId="956" priority="24">
      <formula>F207&lt;0</formula>
    </cfRule>
  </conditionalFormatting>
  <conditionalFormatting sqref="H207:H208">
    <cfRule type="expression" dxfId="955" priority="21">
      <formula>H207&gt;0</formula>
    </cfRule>
    <cfRule type="expression" dxfId="954" priority="22">
      <formula>H207&lt;0</formula>
    </cfRule>
  </conditionalFormatting>
  <conditionalFormatting sqref="H209">
    <cfRule type="expression" dxfId="953" priority="19">
      <formula>H209&gt;0</formula>
    </cfRule>
    <cfRule type="expression" dxfId="952" priority="20">
      <formula>H209&lt;0</formula>
    </cfRule>
  </conditionalFormatting>
  <conditionalFormatting sqref="H210">
    <cfRule type="expression" dxfId="951" priority="17">
      <formula>H210&gt;0</formula>
    </cfRule>
    <cfRule type="expression" dxfId="950" priority="18">
      <formula>H210&lt;0</formula>
    </cfRule>
  </conditionalFormatting>
  <conditionalFormatting sqref="H211:H213">
    <cfRule type="expression" dxfId="949" priority="15">
      <formula>H211&gt;0</formula>
    </cfRule>
    <cfRule type="expression" dxfId="948" priority="16">
      <formula>H211&lt;0</formula>
    </cfRule>
  </conditionalFormatting>
  <conditionalFormatting sqref="H214">
    <cfRule type="expression" dxfId="947" priority="13">
      <formula>H214&gt;0</formula>
    </cfRule>
    <cfRule type="expression" dxfId="946" priority="14">
      <formula>H214&lt;0</formula>
    </cfRule>
  </conditionalFormatting>
  <conditionalFormatting sqref="F245:F256 H245:H256">
    <cfRule type="expression" dxfId="945" priority="11">
      <formula>F245&gt;0</formula>
    </cfRule>
    <cfRule type="expression" dxfId="944" priority="12">
      <formula>F245&lt;0</formula>
    </cfRule>
  </conditionalFormatting>
  <conditionalFormatting sqref="F261:F275 H261:H275">
    <cfRule type="expression" dxfId="943" priority="9">
      <formula>F261&gt;0</formula>
    </cfRule>
    <cfRule type="expression" dxfId="942" priority="10">
      <formula>F261&lt;0</formula>
    </cfRule>
  </conditionalFormatting>
  <conditionalFormatting sqref="F276:F283 H276:H283">
    <cfRule type="expression" dxfId="941" priority="7">
      <formula>F276&gt;0</formula>
    </cfRule>
    <cfRule type="expression" dxfId="940" priority="8">
      <formula>F276&lt;0</formula>
    </cfRule>
  </conditionalFormatting>
  <conditionalFormatting sqref="F219:F225 H219:H225">
    <cfRule type="expression" dxfId="939" priority="5">
      <formula>F219&gt;0</formula>
    </cfRule>
    <cfRule type="expression" dxfId="938" priority="6">
      <formula>F219&lt;0</formula>
    </cfRule>
  </conditionalFormatting>
  <conditionalFormatting sqref="H227:H230 F227:F230">
    <cfRule type="expression" dxfId="937" priority="3">
      <formula>F227&gt;0</formula>
    </cfRule>
    <cfRule type="expression" dxfId="936" priority="4">
      <formula>F227&lt;0</formula>
    </cfRule>
  </conditionalFormatting>
  <conditionalFormatting sqref="H234 F234">
    <cfRule type="expression" dxfId="935" priority="1">
      <formula>F234&gt;0</formula>
    </cfRule>
    <cfRule type="expression" dxfId="9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3" priority="43">
      <formula>F33&gt;0</formula>
    </cfRule>
    <cfRule type="expression" dxfId="932" priority="44">
      <formula>F33&lt;0</formula>
    </cfRule>
  </conditionalFormatting>
  <conditionalFormatting sqref="Q7">
    <cfRule type="expression" dxfId="931" priority="41">
      <formula>Q7&gt;0</formula>
    </cfRule>
    <cfRule type="expression" dxfId="930" priority="42">
      <formula>Q7&lt;0</formula>
    </cfRule>
  </conditionalFormatting>
  <conditionalFormatting sqref="Q8">
    <cfRule type="expression" dxfId="929" priority="39">
      <formula>Q8&gt;0</formula>
    </cfRule>
    <cfRule type="expression" dxfId="928" priority="40">
      <formula>Q8&lt;0</formula>
    </cfRule>
  </conditionalFormatting>
  <conditionalFormatting sqref="F29 F32">
    <cfRule type="expression" dxfId="927" priority="37">
      <formula>F29&gt;0</formula>
    </cfRule>
    <cfRule type="expression" dxfId="926" priority="38">
      <formula>F29&lt;0</formula>
    </cfRule>
  </conditionalFormatting>
  <conditionalFormatting sqref="H29 H32">
    <cfRule type="expression" dxfId="925" priority="35">
      <formula>H29&gt;0</formula>
    </cfRule>
    <cfRule type="expression" dxfId="924" priority="36">
      <formula>H29&lt;0</formula>
    </cfRule>
  </conditionalFormatting>
  <conditionalFormatting sqref="F30:F31">
    <cfRule type="expression" dxfId="923" priority="33">
      <formula>F30&gt;0</formula>
    </cfRule>
    <cfRule type="expression" dxfId="922" priority="34">
      <formula>F30&lt;0</formula>
    </cfRule>
  </conditionalFormatting>
  <conditionalFormatting sqref="H30:H31">
    <cfRule type="expression" dxfId="921" priority="31">
      <formula>H30&gt;0</formula>
    </cfRule>
    <cfRule type="expression" dxfId="920" priority="32">
      <formula>H30&lt;0</formula>
    </cfRule>
  </conditionalFormatting>
  <conditionalFormatting sqref="F105:F140 H105:H140">
    <cfRule type="expression" dxfId="919" priority="29">
      <formula>F105&gt;0</formula>
    </cfRule>
    <cfRule type="expression" dxfId="918" priority="30">
      <formula>F105&lt;0</formula>
    </cfRule>
  </conditionalFormatting>
  <conditionalFormatting sqref="F96:F99">
    <cfRule type="expression" dxfId="917" priority="27">
      <formula>F96&gt;0</formula>
    </cfRule>
    <cfRule type="expression" dxfId="916" priority="28">
      <formula>F96&lt;0</formula>
    </cfRule>
  </conditionalFormatting>
  <conditionalFormatting sqref="H96:H99">
    <cfRule type="expression" dxfId="915" priority="25">
      <formula>H96&gt;0</formula>
    </cfRule>
    <cfRule type="expression" dxfId="914" priority="26">
      <formula>H96&lt;0</formula>
    </cfRule>
  </conditionalFormatting>
  <conditionalFormatting sqref="F25:F28">
    <cfRule type="expression" dxfId="913" priority="19">
      <formula>F25&gt;0</formula>
    </cfRule>
    <cfRule type="expression" dxfId="912" priority="20">
      <formula>F25&lt;0</formula>
    </cfRule>
  </conditionalFormatting>
  <conditionalFormatting sqref="H25:H28">
    <cfRule type="expression" dxfId="911" priority="17">
      <formula>H25&gt;0</formula>
    </cfRule>
    <cfRule type="expression" dxfId="910" priority="18">
      <formula>H25&lt;0</formula>
    </cfRule>
  </conditionalFormatting>
  <conditionalFormatting sqref="J27">
    <cfRule type="expression" dxfId="909" priority="15">
      <formula>J27&gt;0</formula>
    </cfRule>
    <cfRule type="expression" dxfId="908" priority="16">
      <formula>J27&lt;0</formula>
    </cfRule>
  </conditionalFormatting>
  <conditionalFormatting sqref="F104">
    <cfRule type="expression" dxfId="907" priority="13">
      <formula>F104&gt;0</formula>
    </cfRule>
    <cfRule type="expression" dxfId="906" priority="14">
      <formula>F104&lt;0</formula>
    </cfRule>
  </conditionalFormatting>
  <conditionalFormatting sqref="H104">
    <cfRule type="expression" dxfId="905" priority="11">
      <formula>H104&gt;0</formula>
    </cfRule>
    <cfRule type="expression" dxfId="904" priority="12">
      <formula>H104&lt;0</formula>
    </cfRule>
  </conditionalFormatting>
  <conditionalFormatting sqref="F100:F103">
    <cfRule type="expression" dxfId="903" priority="9">
      <formula>F100&gt;0</formula>
    </cfRule>
    <cfRule type="expression" dxfId="902" priority="10">
      <formula>F100&lt;0</formula>
    </cfRule>
  </conditionalFormatting>
  <conditionalFormatting sqref="H100:H103">
    <cfRule type="expression" dxfId="901" priority="7">
      <formula>H100&gt;0</formula>
    </cfRule>
    <cfRule type="expression" dxfId="900" priority="8">
      <formula>H100&lt;0</formula>
    </cfRule>
  </conditionalFormatting>
  <conditionalFormatting sqref="J102">
    <cfRule type="expression" dxfId="899" priority="5">
      <formula>J102&gt;0</formula>
    </cfRule>
    <cfRule type="expression" dxfId="898" priority="6">
      <formula>J102&lt;0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M71">
    <cfRule type="expression" dxfId="895" priority="1">
      <formula>M71&gt;0</formula>
    </cfRule>
    <cfRule type="expression" dxfId="8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75.349999999999994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3014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266.42999999999938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140.5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4.8895075691665214E-2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82.885000000000005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82.131500000000003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81.378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80.624499999999998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79.870999999999995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79.117499999999993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78.36399999999999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77.610500000000002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76.856999999999999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76.103499999999997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75.349999999999994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74.596499999999992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73.842999999999989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73.089499999999987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72.335999999999999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71.582499999999996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70.828999999999994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70.075500000000005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69.322000000000003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68.5685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67.814999999999998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3" priority="25">
      <formula>F34&gt;0</formula>
    </cfRule>
    <cfRule type="expression" dxfId="892" priority="26">
      <formula>F34&lt;0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7:F33">
    <cfRule type="expression" dxfId="887" priority="19">
      <formula>F27&gt;0</formula>
    </cfRule>
    <cfRule type="expression" dxfId="886" priority="20">
      <formula>F27&lt;0</formula>
    </cfRule>
  </conditionalFormatting>
  <conditionalFormatting sqref="H27:H33">
    <cfRule type="expression" dxfId="885" priority="17">
      <formula>H27&gt;0</formula>
    </cfRule>
    <cfRule type="expression" dxfId="884" priority="18">
      <formula>H27&lt;0</formula>
    </cfRule>
  </conditionalFormatting>
  <conditionalFormatting sqref="M46">
    <cfRule type="expression" dxfId="883" priority="15">
      <formula>M46&gt;0</formula>
    </cfRule>
    <cfRule type="expression" dxfId="882" priority="16">
      <formula>M46&lt;0</formula>
    </cfRule>
  </conditionalFormatting>
  <conditionalFormatting sqref="F79:F87 H79:H87">
    <cfRule type="expression" dxfId="881" priority="13">
      <formula>F79&gt;0</formula>
    </cfRule>
    <cfRule type="expression" dxfId="880" priority="14">
      <formula>F79&lt;0</formula>
    </cfRule>
  </conditionalFormatting>
  <conditionalFormatting sqref="F73:F78">
    <cfRule type="expression" dxfId="879" priority="11">
      <formula>F73&gt;0</formula>
    </cfRule>
    <cfRule type="expression" dxfId="878" priority="12">
      <formula>F73&lt;0</formula>
    </cfRule>
  </conditionalFormatting>
  <conditionalFormatting sqref="H73:H78">
    <cfRule type="expression" dxfId="877" priority="9">
      <formula>H73&gt;0</formula>
    </cfRule>
    <cfRule type="expression" dxfId="876" priority="10">
      <formula>H73&lt;0</formula>
    </cfRule>
  </conditionalFormatting>
  <conditionalFormatting sqref="F70:F72">
    <cfRule type="expression" dxfId="875" priority="7">
      <formula>F70&gt;0</formula>
    </cfRule>
    <cfRule type="expression" dxfId="874" priority="8">
      <formula>F70&lt;0</formula>
    </cfRule>
  </conditionalFormatting>
  <conditionalFormatting sqref="H70:H72">
    <cfRule type="expression" dxfId="873" priority="5">
      <formula>H70&gt;0</formula>
    </cfRule>
    <cfRule type="expression" dxfId="872" priority="6">
      <formula>H70&lt;0</formula>
    </cfRule>
  </conditionalFormatting>
  <conditionalFormatting sqref="F25:F26">
    <cfRule type="expression" dxfId="871" priority="3">
      <formula>F25&gt;0</formula>
    </cfRule>
    <cfRule type="expression" dxfId="870" priority="4">
      <formula>F25&lt;0</formula>
    </cfRule>
  </conditionalFormatting>
  <conditionalFormatting sqref="H25:H26">
    <cfRule type="expression" dxfId="869" priority="1">
      <formula>H25&gt;0</formula>
    </cfRule>
    <cfRule type="expression" dxfId="86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71.45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10717.5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-359.81999999999971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-359.81999999999971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-3.2482586040666853E-2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78.595000000000013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77.880500000000012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77.166000000000011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76.45150000000001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75.737000000000009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75.022500000000008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74.308000000000007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73.593500000000006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72.879000000000005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72.164500000000004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71.45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70.735500000000002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70.021000000000001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69.3065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68.591999999999999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67.877499999999998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67.162999999999997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66.44850000000001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65.734000000000009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65.019500000000008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64.305000000000007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3" priority="57">
      <formula>F27&gt;0</formula>
    </cfRule>
    <cfRule type="expression" dxfId="822" priority="58">
      <formula>F27&lt;0</formula>
    </cfRule>
  </conditionalFormatting>
  <conditionalFormatting sqref="H28:H33">
    <cfRule type="expression" dxfId="821" priority="53">
      <formula>H28&gt;0</formula>
    </cfRule>
    <cfRule type="expression" dxfId="820" priority="54">
      <formula>H28&lt;0</formula>
    </cfRule>
  </conditionalFormatting>
  <conditionalFormatting sqref="F24:F26">
    <cfRule type="expression" dxfId="819" priority="39">
      <formula>F24&gt;0</formula>
    </cfRule>
    <cfRule type="expression" dxfId="818" priority="40">
      <formula>F24&lt;0</formula>
    </cfRule>
  </conditionalFormatting>
  <conditionalFormatting sqref="Q8">
    <cfRule type="expression" dxfId="817" priority="33">
      <formula>Q8&gt;0</formula>
    </cfRule>
    <cfRule type="expression" dxfId="816" priority="34">
      <formula>Q8&lt;0</formula>
    </cfRule>
  </conditionalFormatting>
  <conditionalFormatting sqref="Q7">
    <cfRule type="expression" dxfId="815" priority="35">
      <formula>Q7&gt;0</formula>
    </cfRule>
    <cfRule type="expression" dxfId="814" priority="36">
      <formula>Q7&lt;0</formula>
    </cfRule>
  </conditionalFormatting>
  <conditionalFormatting sqref="F34">
    <cfRule type="expression" dxfId="813" priority="31">
      <formula>F34&gt;0</formula>
    </cfRule>
    <cfRule type="expression" dxfId="812" priority="32">
      <formula>F34&lt;0</formula>
    </cfRule>
  </conditionalFormatting>
  <conditionalFormatting sqref="H34">
    <cfRule type="expression" dxfId="811" priority="29">
      <formula>H34&gt;0</formula>
    </cfRule>
    <cfRule type="expression" dxfId="810" priority="30">
      <formula>H34&lt;0</formula>
    </cfRule>
  </conditionalFormatting>
  <conditionalFormatting sqref="M36">
    <cfRule type="expression" dxfId="809" priority="19">
      <formula>M36&gt;0</formula>
    </cfRule>
    <cfRule type="expression" dxfId="808" priority="20">
      <formula>M36&lt;0</formula>
    </cfRule>
  </conditionalFormatting>
  <conditionalFormatting sqref="Q10">
    <cfRule type="expression" dxfId="807" priority="15">
      <formula>Q10&gt;0</formula>
    </cfRule>
    <cfRule type="expression" dxfId="806" priority="16">
      <formula>Q10&lt;0</formula>
    </cfRule>
  </conditionalFormatting>
  <conditionalFormatting sqref="F23">
    <cfRule type="expression" dxfId="805" priority="13">
      <formula>F23&gt;0</formula>
    </cfRule>
    <cfRule type="expression" dxfId="804" priority="14">
      <formula>F23&lt;0</formula>
    </cfRule>
  </conditionalFormatting>
  <conditionalFormatting sqref="I25:J25">
    <cfRule type="expression" dxfId="803" priority="9">
      <formula>I25&gt;0</formula>
    </cfRule>
    <cfRule type="expression" dxfId="802" priority="10">
      <formula>I25&lt;0</formula>
    </cfRule>
  </conditionalFormatting>
  <conditionalFormatting sqref="I26:J27">
    <cfRule type="expression" dxfId="801" priority="7">
      <formula>I26&gt;0</formula>
    </cfRule>
    <cfRule type="expression" dxfId="800" priority="8">
      <formula>I26&lt;0</formula>
    </cfRule>
  </conditionalFormatting>
  <conditionalFormatting sqref="K25:K27">
    <cfRule type="expression" dxfId="799" priority="5">
      <formula>K25&gt;0</formula>
    </cfRule>
    <cfRule type="expression" dxfId="798" priority="6">
      <formula>K25&lt;0</formula>
    </cfRule>
  </conditionalFormatting>
  <conditionalFormatting sqref="I23:J23">
    <cfRule type="expression" dxfId="797" priority="3">
      <formula>I23&gt;0</formula>
    </cfRule>
    <cfRule type="expression" dxfId="7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12140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1851.5200000000004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399.26000000000204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3.4006374385260392E-2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2.4711696869851727E-2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1100</v>
      </c>
      <c r="I18" s="18"/>
      <c r="J18" s="18"/>
      <c r="K18" s="18">
        <f>SUM(K2:K7)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26.708000000000002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26.465200000000003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26.222400000000004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25.979600000000001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25.736800000000002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25.494000000000003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25.251200000000001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25.008400000000002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24.765600000000003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24.5228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24.28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24.037200000000002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23.7944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23.551600000000001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23.308800000000002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23.065999999999999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22.8232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22.580400000000001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22.337600000000002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22.094800000000003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21.852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5" priority="40">
      <formula>F81&gt;0</formula>
    </cfRule>
    <cfRule type="expression" dxfId="794" priority="41">
      <formula>F81&lt;0</formula>
    </cfRule>
  </conditionalFormatting>
  <conditionalFormatting sqref="Q7">
    <cfRule type="expression" dxfId="793" priority="28">
      <formula>Q7&gt;0</formula>
    </cfRule>
    <cfRule type="expression" dxfId="792" priority="29">
      <formula>Q7&lt;0</formula>
    </cfRule>
  </conditionalFormatting>
  <conditionalFormatting sqref="Q8">
    <cfRule type="expression" dxfId="791" priority="26">
      <formula>Q8&gt;0</formula>
    </cfRule>
    <cfRule type="expression" dxfId="790" priority="27">
      <formula>Q8&lt;0</formula>
    </cfRule>
  </conditionalFormatting>
  <conditionalFormatting sqref="F68:F80">
    <cfRule type="expression" dxfId="789" priority="24">
      <formula>F68&gt;0</formula>
    </cfRule>
    <cfRule type="expression" dxfId="788" priority="25">
      <formula>F68&lt;0</formula>
    </cfRule>
  </conditionalFormatting>
  <conditionalFormatting sqref="H68:H80">
    <cfRule type="expression" dxfId="787" priority="22">
      <formula>H68&gt;0</formula>
    </cfRule>
    <cfRule type="expression" dxfId="786" priority="23">
      <formula>H68&lt;0</formula>
    </cfRule>
  </conditionalFormatting>
  <conditionalFormatting sqref="H84:H87">
    <cfRule type="expression" dxfId="785" priority="18">
      <formula>H84&gt;0</formula>
    </cfRule>
    <cfRule type="expression" dxfId="784" priority="19">
      <formula>H84&lt;0</formula>
    </cfRule>
  </conditionalFormatting>
  <conditionalFormatting sqref="F84:F87">
    <cfRule type="expression" dxfId="783" priority="20">
      <formula>F84&gt;0</formula>
    </cfRule>
    <cfRule type="expression" dxfId="782" priority="21">
      <formula>F84&lt;0</formula>
    </cfRule>
  </conditionalFormatting>
  <conditionalFormatting sqref="M110">
    <cfRule type="expression" dxfId="781" priority="16">
      <formula>M110&gt;0</formula>
    </cfRule>
    <cfRule type="expression" dxfId="780" priority="17">
      <formula>M110&lt;0</formula>
    </cfRule>
  </conditionalFormatting>
  <conditionalFormatting sqref="F23:F24 F31:F60">
    <cfRule type="expression" dxfId="779" priority="14">
      <formula>F23&gt;0</formula>
    </cfRule>
    <cfRule type="expression" dxfId="778" priority="15">
      <formula>F23&lt;0</formula>
    </cfRule>
  </conditionalFormatting>
  <conditionalFormatting sqref="H23:H24 H31:H60">
    <cfRule type="expression" dxfId="777" priority="12">
      <formula>H23&gt;0</formula>
    </cfRule>
    <cfRule type="expression" dxfId="776" priority="13">
      <formula>H23&lt;0</formula>
    </cfRule>
  </conditionalFormatting>
  <conditionalFormatting sqref="Q10">
    <cfRule type="expression" dxfId="775" priority="10">
      <formula>Q10&gt;0</formula>
    </cfRule>
    <cfRule type="expression" dxfId="774" priority="11">
      <formula>Q10&lt;0</formula>
    </cfRule>
  </conditionalFormatting>
  <conditionalFormatting sqref="F25:F30">
    <cfRule type="expression" dxfId="773" priority="8">
      <formula>F25&gt;0</formula>
    </cfRule>
    <cfRule type="expression" dxfId="772" priority="9">
      <formula>F25&lt;0</formula>
    </cfRule>
  </conditionalFormatting>
  <conditionalFormatting sqref="H25:H30">
    <cfRule type="expression" dxfId="771" priority="6">
      <formula>H25&gt;0</formula>
    </cfRule>
    <cfRule type="expression" dxfId="770" priority="7">
      <formula>H25&lt;0</formula>
    </cfRule>
  </conditionalFormatting>
  <conditionalFormatting sqref="K28:K35">
    <cfRule type="expression" dxfId="769" priority="4">
      <formula>K28&gt;0</formula>
    </cfRule>
    <cfRule type="expression" dxfId="768" priority="5">
      <formula>K28&lt;0</formula>
    </cfRule>
  </conditionalFormatting>
  <conditionalFormatting sqref="K36:K60">
    <cfRule type="expression" dxfId="767" priority="2">
      <formula>K36&gt;0</formula>
    </cfRule>
    <cfRule type="expression" dxfId="7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5" priority="9">
      <formula>F39&gt;0</formula>
    </cfRule>
    <cfRule type="expression" dxfId="764" priority="10">
      <formula>F39&lt;0</formula>
    </cfRule>
  </conditionalFormatting>
  <conditionalFormatting sqref="F25:F38">
    <cfRule type="expression" dxfId="763" priority="7">
      <formula>F25&gt;0</formula>
    </cfRule>
    <cfRule type="expression" dxfId="762" priority="8">
      <formula>F25&lt;0</formula>
    </cfRule>
  </conditionalFormatting>
  <conditionalFormatting sqref="H25:H38">
    <cfRule type="expression" dxfId="761" priority="5">
      <formula>H25&gt;0</formula>
    </cfRule>
    <cfRule type="expression" dxfId="760" priority="6">
      <formula>H25&lt;0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70.66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10599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-629.07999999999993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-629.07999999999993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-5.6027388476035077E-2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77.725999999999999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77.019400000000005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76.312799999999996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75.606200000000001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74.899600000000007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74.192999999999998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73.486400000000003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72.779799999999994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72.0732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71.366599999999991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70.66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69.953400000000002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69.246799999999993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68.540199999999999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67.83359999999999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67.126999999999995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66.420399999999987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65.713800000000006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65.007199999999997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64.300600000000003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63.594000000000001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5" priority="21">
      <formula>F47&gt;0</formula>
    </cfRule>
    <cfRule type="expression" dxfId="754" priority="22">
      <formula>F47&lt;0</formula>
    </cfRule>
  </conditionalFormatting>
  <conditionalFormatting sqref="Q7">
    <cfRule type="expression" dxfId="753" priority="19">
      <formula>Q7&gt;0</formula>
    </cfRule>
    <cfRule type="expression" dxfId="752" priority="20">
      <formula>Q7&lt;0</formula>
    </cfRule>
  </conditionalFormatting>
  <conditionalFormatting sqref="Q8">
    <cfRule type="expression" dxfId="751" priority="17">
      <formula>Q8&gt;0</formula>
    </cfRule>
    <cfRule type="expression" dxfId="750" priority="18">
      <formula>Q8&lt;0</formula>
    </cfRule>
  </conditionalFormatting>
  <conditionalFormatting sqref="F25:F46">
    <cfRule type="expression" dxfId="749" priority="15">
      <formula>F25&gt;0</formula>
    </cfRule>
    <cfRule type="expression" dxfId="748" priority="16">
      <formula>F25&lt;0</formula>
    </cfRule>
  </conditionalFormatting>
  <conditionalFormatting sqref="H25:H46">
    <cfRule type="expression" dxfId="747" priority="13">
      <formula>H25&gt;0</formula>
    </cfRule>
    <cfRule type="expression" dxfId="746" priority="14">
      <formula>H25&lt;0</formula>
    </cfRule>
  </conditionalFormatting>
  <conditionalFormatting sqref="F89:F110">
    <cfRule type="expression" dxfId="745" priority="11">
      <formula>F89&gt;0</formula>
    </cfRule>
    <cfRule type="expression" dxfId="744" priority="12">
      <formula>F89&lt;0</formula>
    </cfRule>
  </conditionalFormatting>
  <conditionalFormatting sqref="H89:H110">
    <cfRule type="expression" dxfId="743" priority="9">
      <formula>H89&gt;0</formula>
    </cfRule>
    <cfRule type="expression" dxfId="742" priority="10">
      <formula>H89&lt;0</formula>
    </cfRule>
  </conditionalFormatting>
  <conditionalFormatting sqref="Q10">
    <cfRule type="expression" dxfId="741" priority="7">
      <formula>Q10&gt;0</formula>
    </cfRule>
    <cfRule type="expression" dxfId="740" priority="8">
      <formula>Q10&lt;0</formula>
    </cfRule>
  </conditionalFormatting>
  <conditionalFormatting sqref="J25:J38">
    <cfRule type="expression" dxfId="739" priority="5">
      <formula>J25&gt;0</formula>
    </cfRule>
    <cfRule type="expression" dxfId="738" priority="6">
      <formula>J25&lt;0</formula>
    </cfRule>
  </conditionalFormatting>
  <conditionalFormatting sqref="K25:K38">
    <cfRule type="expression" dxfId="737" priority="3">
      <formula>K25&gt;0</formula>
    </cfRule>
    <cfRule type="expression" dxfId="736" priority="4">
      <formula>K25&lt;0</formula>
    </cfRule>
  </conditionalFormatting>
  <conditionalFormatting sqref="L25:L38">
    <cfRule type="expression" dxfId="735" priority="1">
      <formula>L25&gt;0</formula>
    </cfRule>
    <cfRule type="expression" dxfId="7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3" priority="137">
      <formula>F30&gt;0</formula>
    </cfRule>
    <cfRule type="expression" dxfId="732" priority="138">
      <formula>F30&lt;0</formula>
    </cfRule>
  </conditionalFormatting>
  <conditionalFormatting sqref="H47:H58">
    <cfRule type="expression" dxfId="731" priority="129">
      <formula>H47&gt;0</formula>
    </cfRule>
    <cfRule type="expression" dxfId="730" priority="130">
      <formula>H47&lt;0</formula>
    </cfRule>
  </conditionalFormatting>
  <conditionalFormatting sqref="H59">
    <cfRule type="expression" dxfId="729" priority="119">
      <formula>H59&gt;0</formula>
    </cfRule>
    <cfRule type="expression" dxfId="728" priority="120">
      <formula>H59&lt;0</formula>
    </cfRule>
  </conditionalFormatting>
  <conditionalFormatting sqref="H60">
    <cfRule type="expression" dxfId="727" priority="115">
      <formula>H60&gt;0</formula>
    </cfRule>
    <cfRule type="expression" dxfId="726" priority="116">
      <formula>H60&lt;0</formula>
    </cfRule>
  </conditionalFormatting>
  <conditionalFormatting sqref="H61:H66">
    <cfRule type="expression" dxfId="725" priority="111">
      <formula>H61&gt;0</formula>
    </cfRule>
    <cfRule type="expression" dxfId="724" priority="112">
      <formula>H61&lt;0</formula>
    </cfRule>
  </conditionalFormatting>
  <conditionalFormatting sqref="Q8">
    <cfRule type="expression" dxfId="723" priority="95">
      <formula>Q8&gt;0</formula>
    </cfRule>
    <cfRule type="expression" dxfId="722" priority="96">
      <formula>Q8&lt;0</formula>
    </cfRule>
  </conditionalFormatting>
  <conditionalFormatting sqref="Q7">
    <cfRule type="expression" dxfId="721" priority="97">
      <formula>Q7&gt;0</formula>
    </cfRule>
    <cfRule type="expression" dxfId="720" priority="98">
      <formula>Q7&lt;0</formula>
    </cfRule>
  </conditionalFormatting>
  <conditionalFormatting sqref="F178 H178">
    <cfRule type="expression" dxfId="719" priority="93">
      <formula>F178&gt;0</formula>
    </cfRule>
    <cfRule type="expression" dxfId="718" priority="94">
      <formula>F178&lt;0</formula>
    </cfRule>
  </conditionalFormatting>
  <conditionalFormatting sqref="Q10">
    <cfRule type="expression" dxfId="717" priority="87">
      <formula>Q10&gt;0</formula>
    </cfRule>
    <cfRule type="expression" dxfId="716" priority="88">
      <formula>Q10&lt;0</formula>
    </cfRule>
  </conditionalFormatting>
  <conditionalFormatting sqref="Q9">
    <cfRule type="expression" dxfId="715" priority="81">
      <formula>Q9&gt;0</formula>
    </cfRule>
    <cfRule type="expression" dxfId="714" priority="82">
      <formula>Q9&lt;0</formula>
    </cfRule>
  </conditionalFormatting>
  <conditionalFormatting sqref="F201:F248">
    <cfRule type="expression" dxfId="713" priority="41">
      <formula>F201&gt;0</formula>
    </cfRule>
    <cfRule type="expression" dxfId="712" priority="42">
      <formula>F201&lt;0</formula>
    </cfRule>
  </conditionalFormatting>
  <conditionalFormatting sqref="H201:H248">
    <cfRule type="expression" dxfId="711" priority="39">
      <formula>H201&gt;0</formula>
    </cfRule>
    <cfRule type="expression" dxfId="710" priority="40">
      <formula>H201&lt;0</formula>
    </cfRule>
  </conditionalFormatting>
  <conditionalFormatting sqref="J208">
    <cfRule type="expression" dxfId="709" priority="37">
      <formula>J208&gt;0</formula>
    </cfRule>
    <cfRule type="expression" dxfId="708" priority="38">
      <formula>J208&lt;0</formula>
    </cfRule>
  </conditionalFormatting>
  <conditionalFormatting sqref="J214:J215">
    <cfRule type="expression" dxfId="707" priority="35">
      <formula>J214&gt;0</formula>
    </cfRule>
    <cfRule type="expression" dxfId="706" priority="36">
      <formula>J214&lt;0</formula>
    </cfRule>
  </conditionalFormatting>
  <conditionalFormatting sqref="J216">
    <cfRule type="expression" dxfId="705" priority="33">
      <formula>J216&gt;0</formula>
    </cfRule>
    <cfRule type="expression" dxfId="704" priority="34">
      <formula>J216&lt;0</formula>
    </cfRule>
  </conditionalFormatting>
  <conditionalFormatting sqref="J217:J219 J221:J224">
    <cfRule type="expression" dxfId="703" priority="31">
      <formula>J217&gt;0</formula>
    </cfRule>
    <cfRule type="expression" dxfId="702" priority="32">
      <formula>J217&lt;0</formula>
    </cfRule>
  </conditionalFormatting>
  <conditionalFormatting sqref="K208">
    <cfRule type="expression" dxfId="701" priority="29">
      <formula>K208&gt;0</formula>
    </cfRule>
    <cfRule type="expression" dxfId="700" priority="30">
      <formula>K208&lt;0</formula>
    </cfRule>
  </conditionalFormatting>
  <conditionalFormatting sqref="K214:K215">
    <cfRule type="expression" dxfId="699" priority="27">
      <formula>K214&gt;0</formula>
    </cfRule>
    <cfRule type="expression" dxfId="698" priority="28">
      <formula>K214&lt;0</formula>
    </cfRule>
  </conditionalFormatting>
  <conditionalFormatting sqref="K216">
    <cfRule type="expression" dxfId="697" priority="25">
      <formula>K216&gt;0</formula>
    </cfRule>
    <cfRule type="expression" dxfId="696" priority="26">
      <formula>K216&lt;0</formula>
    </cfRule>
  </conditionalFormatting>
  <conditionalFormatting sqref="K217:K224">
    <cfRule type="expression" dxfId="695" priority="23">
      <formula>K217&gt;0</formula>
    </cfRule>
    <cfRule type="expression" dxfId="694" priority="24">
      <formula>K217&lt;0</formula>
    </cfRule>
  </conditionalFormatting>
  <conditionalFormatting sqref="L208">
    <cfRule type="expression" dxfId="693" priority="21">
      <formula>L208&gt;0</formula>
    </cfRule>
    <cfRule type="expression" dxfId="692" priority="22">
      <formula>L208&lt;0</formula>
    </cfRule>
  </conditionalFormatting>
  <conditionalFormatting sqref="L214:L215">
    <cfRule type="expression" dxfId="691" priority="19">
      <formula>L214&gt;0</formula>
    </cfRule>
    <cfRule type="expression" dxfId="690" priority="20">
      <formula>L214&lt;0</formula>
    </cfRule>
  </conditionalFormatting>
  <conditionalFormatting sqref="L216">
    <cfRule type="expression" dxfId="689" priority="17">
      <formula>L216&gt;0</formula>
    </cfRule>
    <cfRule type="expression" dxfId="688" priority="18">
      <formula>L216&lt;0</formula>
    </cfRule>
  </conditionalFormatting>
  <conditionalFormatting sqref="L217:L224">
    <cfRule type="expression" dxfId="687" priority="15">
      <formula>L217&gt;0</formula>
    </cfRule>
    <cfRule type="expression" dxfId="686" priority="16">
      <formula>L217&lt;0</formula>
    </cfRule>
  </conditionalFormatting>
  <conditionalFormatting sqref="K225">
    <cfRule type="expression" dxfId="685" priority="13">
      <formula>K225&gt;0</formula>
    </cfRule>
    <cfRule type="expression" dxfId="684" priority="14">
      <formula>K225&lt;0</formula>
    </cfRule>
  </conditionalFormatting>
  <conditionalFormatting sqref="L225:L232">
    <cfRule type="expression" dxfId="683" priority="11">
      <formula>L225&gt;0</formula>
    </cfRule>
    <cfRule type="expression" dxfId="682" priority="12">
      <formula>L225&lt;0</formula>
    </cfRule>
  </conditionalFormatting>
  <conditionalFormatting sqref="K226">
    <cfRule type="expression" dxfId="681" priority="9">
      <formula>K226&gt;0</formula>
    </cfRule>
    <cfRule type="expression" dxfId="680" priority="10">
      <formula>K226&lt;0</formula>
    </cfRule>
  </conditionalFormatting>
  <conditionalFormatting sqref="K227">
    <cfRule type="expression" dxfId="679" priority="7">
      <formula>K227&gt;0</formula>
    </cfRule>
    <cfRule type="expression" dxfId="678" priority="8">
      <formula>K227&lt;0</formula>
    </cfRule>
  </conditionalFormatting>
  <conditionalFormatting sqref="K228:K248">
    <cfRule type="expression" dxfId="677" priority="5">
      <formula>K228&gt;0</formula>
    </cfRule>
    <cfRule type="expression" dxfId="676" priority="6">
      <formula>K228&lt;0</formula>
    </cfRule>
  </conditionalFormatting>
  <conditionalFormatting sqref="L233:L237">
    <cfRule type="expression" dxfId="675" priority="3">
      <formula>L233&gt;0</formula>
    </cfRule>
    <cfRule type="expression" dxfId="674" priority="4">
      <formula>L233&lt;0</formula>
    </cfRule>
  </conditionalFormatting>
  <conditionalFormatting sqref="L238:L243">
    <cfRule type="expression" dxfId="673" priority="1">
      <formula>L238&gt;0</formula>
    </cfRule>
    <cfRule type="expression" dxfId="67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1" priority="11">
      <formula>F27&gt;0</formula>
    </cfRule>
    <cfRule type="expression" dxfId="670" priority="12">
      <formula>F27&lt;0</formula>
    </cfRule>
  </conditionalFormatting>
  <conditionalFormatting sqref="H27:H29">
    <cfRule type="expression" dxfId="669" priority="9">
      <formula>H27&gt;0</formula>
    </cfRule>
    <cfRule type="expression" dxfId="668" priority="10">
      <formula>H27&lt;0</formula>
    </cfRule>
  </conditionalFormatting>
  <conditionalFormatting sqref="F23:F26">
    <cfRule type="expression" dxfId="667" priority="7">
      <formula>F23&gt;0</formula>
    </cfRule>
    <cfRule type="expression" dxfId="666" priority="8">
      <formula>F23&lt;0</formula>
    </cfRule>
  </conditionalFormatting>
  <conditionalFormatting sqref="H23:H26">
    <cfRule type="expression" dxfId="665" priority="5">
      <formula>H23&gt;0</formula>
    </cfRule>
    <cfRule type="expression" dxfId="664" priority="6">
      <formula>H23&lt;0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9" priority="7">
      <formula>F21&gt;0</formula>
    </cfRule>
    <cfRule type="expression" dxfId="658" priority="8">
      <formula>F21&lt;0</formula>
    </cfRule>
  </conditionalFormatting>
  <conditionalFormatting sqref="F22">
    <cfRule type="expression" dxfId="657" priority="5">
      <formula>F22&gt;0</formula>
    </cfRule>
    <cfRule type="expression" dxfId="656" priority="6">
      <formula>F22&lt;0</formula>
    </cfRule>
  </conditionalFormatting>
  <conditionalFormatting sqref="Q8">
    <cfRule type="expression" dxfId="655" priority="1">
      <formula>Q8&gt;0</formula>
    </cfRule>
    <cfRule type="expression" dxfId="654" priority="2">
      <formula>Q8&lt;0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1" priority="17">
      <formula>F38&gt;0</formula>
    </cfRule>
    <cfRule type="expression" dxfId="650" priority="18">
      <formula>F38&lt;0</formula>
    </cfRule>
  </conditionalFormatting>
  <conditionalFormatting sqref="H38:H72">
    <cfRule type="expression" dxfId="649" priority="9">
      <formula>H38&gt;0</formula>
    </cfRule>
    <cfRule type="expression" dxfId="648" priority="10">
      <formula>H38&lt;0</formula>
    </cfRule>
  </conditionalFormatting>
  <conditionalFormatting sqref="F21:F37">
    <cfRule type="expression" dxfId="647" priority="7">
      <formula>F21&gt;0</formula>
    </cfRule>
    <cfRule type="expression" dxfId="646" priority="8">
      <formula>F21&lt;0</formula>
    </cfRule>
  </conditionalFormatting>
  <conditionalFormatting sqref="H21:H37">
    <cfRule type="expression" dxfId="645" priority="5">
      <formula>H21&gt;0</formula>
    </cfRule>
    <cfRule type="expression" dxfId="644" priority="6">
      <formula>H21&lt;0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9" priority="11">
      <formula>F24&gt;0</formula>
    </cfRule>
    <cfRule type="expression" dxfId="638" priority="12">
      <formula>F24&lt;0</formula>
    </cfRule>
  </conditionalFormatting>
  <conditionalFormatting sqref="H27:H30">
    <cfRule type="expression" dxfId="637" priority="9">
      <formula>H27&gt;0</formula>
    </cfRule>
    <cfRule type="expression" dxfId="636" priority="10">
      <formula>H27&lt;0</formula>
    </cfRule>
  </conditionalFormatting>
  <conditionalFormatting sqref="F25">
    <cfRule type="expression" dxfId="635" priority="7">
      <formula>F25&gt;0</formula>
    </cfRule>
    <cfRule type="expression" dxfId="634" priority="8">
      <formula>F25&lt;0</formula>
    </cfRule>
  </conditionalFormatting>
  <conditionalFormatting sqref="H24:H26">
    <cfRule type="expression" dxfId="633" priority="5">
      <formula>H24&gt;0</formula>
    </cfRule>
    <cfRule type="expression" dxfId="632" priority="6">
      <formula>H24&lt;0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7" priority="17">
      <formula>F28&gt;0</formula>
    </cfRule>
    <cfRule type="expression" dxfId="626" priority="18">
      <formula>F28&lt;0</formula>
    </cfRule>
  </conditionalFormatting>
  <conditionalFormatting sqref="F28 F33:F35">
    <cfRule type="expression" dxfId="625" priority="19">
      <formula>F28&gt;0</formula>
    </cfRule>
    <cfRule type="expression" dxfId="624" priority="20">
      <formula>F28&lt;0</formula>
    </cfRule>
  </conditionalFormatting>
  <conditionalFormatting sqref="H28 H33:H35">
    <cfRule type="expression" dxfId="623" priority="15">
      <formula>H28&gt;0</formula>
    </cfRule>
    <cfRule type="expression" dxfId="622" priority="16">
      <formula>H28&lt;0</formula>
    </cfRule>
  </conditionalFormatting>
  <conditionalFormatting sqref="F21:F27">
    <cfRule type="expression" dxfId="621" priority="13">
      <formula>F21&gt;0</formula>
    </cfRule>
    <cfRule type="expression" dxfId="620" priority="14">
      <formula>F21&lt;0</formula>
    </cfRule>
  </conditionalFormatting>
  <conditionalFormatting sqref="H21:H27">
    <cfRule type="expression" dxfId="619" priority="11">
      <formula>H21&gt;0</formula>
    </cfRule>
    <cfRule type="expression" dxfId="618" priority="12">
      <formula>H21&lt;0</formula>
    </cfRule>
  </conditionalFormatting>
  <conditionalFormatting sqref="Q8">
    <cfRule type="expression" dxfId="617" priority="7">
      <formula>Q8&gt;0</formula>
    </cfRule>
    <cfRule type="expression" dxfId="616" priority="8">
      <formula>Q8&lt;0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F29:F32">
    <cfRule type="expression" dxfId="613" priority="5">
      <formula>F29&gt;0</formula>
    </cfRule>
    <cfRule type="expression" dxfId="612" priority="6">
      <formula>F29&lt;0</formula>
    </cfRule>
  </conditionalFormatting>
  <conditionalFormatting sqref="H29:H32">
    <cfRule type="expression" dxfId="611" priority="3">
      <formula>H29&gt;0</formula>
    </cfRule>
    <cfRule type="expression" dxfId="610" priority="4">
      <formula>H29&lt;0</formula>
    </cfRule>
  </conditionalFormatting>
  <conditionalFormatting sqref="M37">
    <cfRule type="expression" dxfId="609" priority="1">
      <formula>M37&gt;0</formula>
    </cfRule>
    <cfRule type="expression" dxfId="60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7" priority="19">
      <formula>F25&gt;0</formula>
    </cfRule>
    <cfRule type="expression" dxfId="6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5" priority="11">
      <formula>F28&gt;0</formula>
    </cfRule>
    <cfRule type="expression" dxfId="604" priority="12">
      <formula>F28&lt;0</formula>
    </cfRule>
  </conditionalFormatting>
  <conditionalFormatting sqref="F28:F35">
    <cfRule type="expression" dxfId="603" priority="13">
      <formula>F28&gt;0</formula>
    </cfRule>
    <cfRule type="expression" dxfId="602" priority="14">
      <formula>F28&lt;0</formula>
    </cfRule>
  </conditionalFormatting>
  <conditionalFormatting sqref="H25:H35">
    <cfRule type="expression" dxfId="601" priority="9">
      <formula>H25&gt;0</formula>
    </cfRule>
    <cfRule type="expression" dxfId="600" priority="10">
      <formula>H25&lt;0</formula>
    </cfRule>
  </conditionalFormatting>
  <conditionalFormatting sqref="F21:F24">
    <cfRule type="expression" dxfId="599" priority="7">
      <formula>F21&gt;0</formula>
    </cfRule>
    <cfRule type="expression" dxfId="598" priority="8">
      <formula>F21&lt;0</formula>
    </cfRule>
  </conditionalFormatting>
  <conditionalFormatting sqref="H21:H24">
    <cfRule type="expression" dxfId="597" priority="5">
      <formula>H21&gt;0</formula>
    </cfRule>
    <cfRule type="expression" dxfId="596" priority="6">
      <formula>H21&lt;0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1" priority="29">
      <formula>F40&gt;0</formula>
    </cfRule>
    <cfRule type="expression" dxfId="590" priority="30">
      <formula>F40&lt;0</formula>
    </cfRule>
  </conditionalFormatting>
  <conditionalFormatting sqref="F40:F45">
    <cfRule type="expression" dxfId="589" priority="31">
      <formula>F40&gt;0</formula>
    </cfRule>
    <cfRule type="expression" dxfId="588" priority="32">
      <formula>F40&lt;0</formula>
    </cfRule>
  </conditionalFormatting>
  <conditionalFormatting sqref="H40:H45">
    <cfRule type="expression" dxfId="587" priority="27">
      <formula>H40&gt;0</formula>
    </cfRule>
    <cfRule type="expression" dxfId="586" priority="28">
      <formula>H40&lt;0</formula>
    </cfRule>
  </conditionalFormatting>
  <conditionalFormatting sqref="F23:F39">
    <cfRule type="expression" dxfId="585" priority="13">
      <formula>F23&gt;0</formula>
    </cfRule>
    <cfRule type="expression" dxfId="584" priority="14">
      <formula>F23&lt;0</formula>
    </cfRule>
  </conditionalFormatting>
  <conditionalFormatting sqref="H23:H39">
    <cfRule type="expression" dxfId="583" priority="11">
      <formula>H23&gt;0</formula>
    </cfRule>
    <cfRule type="expression" dxfId="582" priority="12">
      <formula>H23&lt;0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10">
    <cfRule type="expression" dxfId="577" priority="1">
      <formula>Q10&gt;0</formula>
    </cfRule>
    <cfRule type="expression" dxfId="5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5" priority="39">
      <formula>Q12&gt;0</formula>
    </cfRule>
    <cfRule type="expression" dxfId="5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3" priority="33">
      <formula>F25&gt;0</formula>
    </cfRule>
    <cfRule type="expression" dxfId="572" priority="34">
      <formula>F25&lt;0</formula>
    </cfRule>
  </conditionalFormatting>
  <conditionalFormatting sqref="F30">
    <cfRule type="expression" dxfId="571" priority="31">
      <formula>F30&gt;0</formula>
    </cfRule>
    <cfRule type="expression" dxfId="570" priority="32">
      <formula>F30&lt;0</formula>
    </cfRule>
  </conditionalFormatting>
  <conditionalFormatting sqref="F31">
    <cfRule type="expression" dxfId="569" priority="29">
      <formula>F31&gt;0</formula>
    </cfRule>
    <cfRule type="expression" dxfId="568" priority="30">
      <formula>F31&lt;0</formula>
    </cfRule>
  </conditionalFormatting>
  <conditionalFormatting sqref="F32:F34">
    <cfRule type="expression" dxfId="567" priority="27">
      <formula>F32&gt;0</formula>
    </cfRule>
    <cfRule type="expression" dxfId="566" priority="28">
      <formula>F32&lt;0</formula>
    </cfRule>
  </conditionalFormatting>
  <conditionalFormatting sqref="H25:H29">
    <cfRule type="expression" dxfId="565" priority="25">
      <formula>H25&gt;0</formula>
    </cfRule>
    <cfRule type="expression" dxfId="564" priority="26">
      <formula>H25&lt;0</formula>
    </cfRule>
  </conditionalFormatting>
  <conditionalFormatting sqref="H30">
    <cfRule type="expression" dxfId="563" priority="23">
      <formula>H30&gt;0</formula>
    </cfRule>
    <cfRule type="expression" dxfId="562" priority="24">
      <formula>H30&lt;0</formula>
    </cfRule>
  </conditionalFormatting>
  <conditionalFormatting sqref="H31">
    <cfRule type="expression" dxfId="561" priority="21">
      <formula>H31&gt;0</formula>
    </cfRule>
    <cfRule type="expression" dxfId="560" priority="22">
      <formula>H31&lt;0</formula>
    </cfRule>
  </conditionalFormatting>
  <conditionalFormatting sqref="H32:H34">
    <cfRule type="expression" dxfId="559" priority="19">
      <formula>H32&gt;0</formula>
    </cfRule>
    <cfRule type="expression" dxfId="558" priority="20">
      <formula>H32&lt;0</formula>
    </cfRule>
  </conditionalFormatting>
  <conditionalFormatting sqref="F35">
    <cfRule type="expression" dxfId="557" priority="17">
      <formula>F35&gt;0</formula>
    </cfRule>
    <cfRule type="expression" dxfId="556" priority="18">
      <formula>F35&lt;0</formula>
    </cfRule>
  </conditionalFormatting>
  <conditionalFormatting sqref="H35">
    <cfRule type="expression" dxfId="555" priority="15">
      <formula>H35&gt;0</formula>
    </cfRule>
    <cfRule type="expression" dxfId="554" priority="16">
      <formula>H35&lt;0</formula>
    </cfRule>
  </conditionalFormatting>
  <conditionalFormatting sqref="F36">
    <cfRule type="expression" dxfId="553" priority="13">
      <formula>F36&gt;0</formula>
    </cfRule>
    <cfRule type="expression" dxfId="552" priority="14">
      <formula>F36&lt;0</formula>
    </cfRule>
  </conditionalFormatting>
  <conditionalFormatting sqref="H36">
    <cfRule type="expression" dxfId="551" priority="11">
      <formula>H36&gt;0</formula>
    </cfRule>
    <cfRule type="expression" dxfId="550" priority="12">
      <formula>H36&lt;0</formula>
    </cfRule>
  </conditionalFormatting>
  <conditionalFormatting sqref="H23:H24">
    <cfRule type="expression" dxfId="549" priority="5">
      <formula>H23&gt;0</formula>
    </cfRule>
    <cfRule type="expression" dxfId="548" priority="6">
      <formula>H23&lt;0</formula>
    </cfRule>
  </conditionalFormatting>
  <conditionalFormatting sqref="F23:F24">
    <cfRule type="expression" dxfId="547" priority="7">
      <formula>F23&gt;0</formula>
    </cfRule>
    <cfRule type="expression" dxfId="546" priority="8">
      <formula>F23&lt;0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/>
      <c r="M2" s="3"/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51.260625000000005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56.2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4496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4100.8500000000004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1999.7300000000014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395.14999999999964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9.6358072107002105E-2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61.820000000000007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4">P41*$Q$4</f>
        <v>61.25800000000001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4"/>
        <v>60.696000000000005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4"/>
        <v>60.134000000000007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4"/>
        <v>59.572000000000003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4"/>
        <v>59.010000000000005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4"/>
        <v>58.448000000000008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4"/>
        <v>57.886000000000003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4"/>
        <v>57.324000000000005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4"/>
        <v>56.762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4"/>
        <v>56.2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4"/>
        <v>55.638000000000005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5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4"/>
        <v>55.076000000000001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5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6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4"/>
        <v>54.514000000000003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5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6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4"/>
        <v>53.951999999999998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5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6"/>
        <v>1971.56</v>
      </c>
      <c r="L55" s="255"/>
      <c r="M55" s="255"/>
      <c r="O55" s="2"/>
      <c r="P55" s="81">
        <v>0.95</v>
      </c>
      <c r="Q55" s="81">
        <f t="shared" si="14"/>
        <v>53.39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5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6"/>
        <v>1014.38</v>
      </c>
      <c r="L56" s="255"/>
      <c r="M56" s="255"/>
      <c r="O56" s="2"/>
      <c r="P56" s="81">
        <v>0.94</v>
      </c>
      <c r="Q56" s="81">
        <f t="shared" si="14"/>
        <v>52.828000000000003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5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6"/>
        <v>1517.67</v>
      </c>
      <c r="L57" s="255"/>
      <c r="M57" s="255"/>
      <c r="O57" s="2"/>
      <c r="P57" s="81">
        <v>0.93</v>
      </c>
      <c r="Q57" s="81">
        <f t="shared" si="14"/>
        <v>52.266000000000005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5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6"/>
        <v>1460.3700000000001</v>
      </c>
      <c r="L58" s="255"/>
      <c r="M58" s="255"/>
      <c r="O58" s="2"/>
      <c r="P58" s="81">
        <v>0.92</v>
      </c>
      <c r="Q58" s="81">
        <f t="shared" si="14"/>
        <v>51.704000000000008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5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6"/>
        <v>3976.71</v>
      </c>
      <c r="L59" s="255"/>
      <c r="M59" s="255"/>
      <c r="O59" s="2"/>
      <c r="P59" s="81">
        <v>0.91</v>
      </c>
      <c r="Q59" s="81">
        <f t="shared" si="14"/>
        <v>51.142000000000003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5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4"/>
        <v>50.580000000000005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7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7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7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7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7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7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1" priority="55">
      <formula>Q8&gt;0</formula>
    </cfRule>
    <cfRule type="expression" dxfId="540" priority="56">
      <formula>Q8&lt;0</formula>
    </cfRule>
  </conditionalFormatting>
  <conditionalFormatting sqref="Q7">
    <cfRule type="expression" dxfId="539" priority="57">
      <formula>Q7&gt;0</formula>
    </cfRule>
    <cfRule type="expression" dxfId="538" priority="58">
      <formula>Q7&lt;0</formula>
    </cfRule>
  </conditionalFormatting>
  <conditionalFormatting sqref="M50">
    <cfRule type="expression" dxfId="537" priority="45">
      <formula>M50&gt;0</formula>
    </cfRule>
    <cfRule type="expression" dxfId="536" priority="46">
      <formula>M50&lt;0</formula>
    </cfRule>
  </conditionalFormatting>
  <conditionalFormatting sqref="M50">
    <cfRule type="expression" dxfId="535" priority="47">
      <formula>M50&gt;0</formula>
    </cfRule>
    <cfRule type="expression" dxfId="534" priority="48">
      <formula>M50&lt;0</formula>
    </cfRule>
  </conditionalFormatting>
  <conditionalFormatting sqref="F24:F27">
    <cfRule type="expression" dxfId="533" priority="33">
      <formula>F24&gt;0</formula>
    </cfRule>
    <cfRule type="expression" dxfId="532" priority="34">
      <formula>F24&lt;0</formula>
    </cfRule>
  </conditionalFormatting>
  <conditionalFormatting sqref="F24:F27">
    <cfRule type="expression" dxfId="531" priority="35">
      <formula>F24&gt;0</formula>
    </cfRule>
    <cfRule type="expression" dxfId="530" priority="36">
      <formula>F24&lt;0</formula>
    </cfRule>
  </conditionalFormatting>
  <conditionalFormatting sqref="H24:H27">
    <cfRule type="expression" dxfId="529" priority="31">
      <formula>H24&gt;0</formula>
    </cfRule>
    <cfRule type="expression" dxfId="528" priority="32">
      <formula>H24&lt;0</formula>
    </cfRule>
  </conditionalFormatting>
  <conditionalFormatting sqref="J27">
    <cfRule type="expression" dxfId="527" priority="1">
      <formula>J27&gt;0</formula>
    </cfRule>
    <cfRule type="expression" dxfId="526" priority="2">
      <formula>J27&lt;0</formula>
    </cfRule>
  </conditionalFormatting>
  <conditionalFormatting sqref="J27">
    <cfRule type="expression" dxfId="525" priority="3">
      <formula>J27&gt;0</formula>
    </cfRule>
    <cfRule type="expression" dxfId="52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59.51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2975.5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1355.0099999999984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131.5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4.6237693389592126E-2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65.460999999999999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64.865899999999996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64.270800000000008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63.675699999999999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63.080600000000004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62.485500000000002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61.8904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61.295299999999997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60.700200000000002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60.1051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59.51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58.914899999999996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58.319799999999994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57.724699999999999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57.129599999999996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56.534499999999994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55.939399999999992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55.344300000000004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54.749200000000002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54.1541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53.558999999999997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2">
      <formula>Q7&gt;0</formula>
    </cfRule>
    <cfRule type="expression" dxfId="438" priority="63">
      <formula>Q7&lt;0</formula>
    </cfRule>
  </conditionalFormatting>
  <conditionalFormatting sqref="Q8">
    <cfRule type="expression" dxfId="437" priority="60">
      <formula>Q8&gt;0</formula>
    </cfRule>
    <cfRule type="expression" dxfId="436" priority="61">
      <formula>Q8&lt;0</formula>
    </cfRule>
  </conditionalFormatting>
  <conditionalFormatting sqref="F26:F43">
    <cfRule type="expression" dxfId="435" priority="44">
      <formula>F26&gt;0</formula>
    </cfRule>
    <cfRule type="expression" dxfId="434" priority="45">
      <formula>F26&lt;0</formula>
    </cfRule>
  </conditionalFormatting>
  <conditionalFormatting sqref="H45 H47:H48 H50:H51 H53 H26:H43">
    <cfRule type="expression" dxfId="433" priority="42">
      <formula>H26&gt;0</formula>
    </cfRule>
    <cfRule type="expression" dxfId="432" priority="43">
      <formula>H26&lt;0</formula>
    </cfRule>
  </conditionalFormatting>
  <conditionalFormatting sqref="J29">
    <cfRule type="expression" dxfId="431" priority="40">
      <formula>J29&gt;0</formula>
    </cfRule>
    <cfRule type="expression" dxfId="430" priority="41">
      <formula>J29&lt;0</formula>
    </cfRule>
  </conditionalFormatting>
  <conditionalFormatting sqref="J30:J35">
    <cfRule type="expression" dxfId="429" priority="38">
      <formula>J30&gt;0</formula>
    </cfRule>
    <cfRule type="expression" dxfId="428" priority="39">
      <formula>J30&lt;0</formula>
    </cfRule>
  </conditionalFormatting>
  <conditionalFormatting sqref="J36:J37">
    <cfRule type="expression" dxfId="427" priority="36">
      <formula>J36&gt;0</formula>
    </cfRule>
    <cfRule type="expression" dxfId="426" priority="37">
      <formula>J36&lt;0</formula>
    </cfRule>
  </conditionalFormatting>
  <conditionalFormatting sqref="J38:J45 J48 J51">
    <cfRule type="expression" dxfId="425" priority="34">
      <formula>J38&gt;0</formula>
    </cfRule>
    <cfRule type="expression" dxfId="424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3" priority="31">
      <formula>M59&gt;0</formula>
    </cfRule>
    <cfRule type="expression" dxfId="422" priority="32">
      <formula>M59&lt;0</formula>
    </cfRule>
  </conditionalFormatting>
  <conditionalFormatting sqref="Q10">
    <cfRule type="expression" dxfId="421" priority="29">
      <formula>Q10&gt;0</formula>
    </cfRule>
    <cfRule type="expression" dxfId="420" priority="30">
      <formula>Q10&lt;0</formula>
    </cfRule>
  </conditionalFormatting>
  <conditionalFormatting sqref="F84:F103">
    <cfRule type="expression" dxfId="419" priority="27">
      <formula>F84&gt;0</formula>
    </cfRule>
    <cfRule type="expression" dxfId="418" priority="28">
      <formula>F84&lt;0</formula>
    </cfRule>
  </conditionalFormatting>
  <conditionalFormatting sqref="H107:H108 H110:H111 H113 H84:H103">
    <cfRule type="expression" dxfId="417" priority="25">
      <formula>H84&gt;0</formula>
    </cfRule>
    <cfRule type="expression" dxfId="416" priority="26">
      <formula>H84&lt;0</formula>
    </cfRule>
  </conditionalFormatting>
  <conditionalFormatting sqref="J89">
    <cfRule type="expression" dxfId="415" priority="23">
      <formula>J89&gt;0</formula>
    </cfRule>
    <cfRule type="expression" dxfId="414" priority="24">
      <formula>J89&lt;0</formula>
    </cfRule>
  </conditionalFormatting>
  <conditionalFormatting sqref="J90:J95">
    <cfRule type="expression" dxfId="413" priority="21">
      <formula>J90&gt;0</formula>
    </cfRule>
    <cfRule type="expression" dxfId="412" priority="22">
      <formula>J90&lt;0</formula>
    </cfRule>
  </conditionalFormatting>
  <conditionalFormatting sqref="J96:J97">
    <cfRule type="expression" dxfId="411" priority="19">
      <formula>J96&gt;0</formula>
    </cfRule>
    <cfRule type="expression" dxfId="410" priority="20">
      <formula>J96&lt;0</formula>
    </cfRule>
  </conditionalFormatting>
  <conditionalFormatting sqref="J98:J104 J108 J111">
    <cfRule type="expression" dxfId="409" priority="17">
      <formula>J98&gt;0</formula>
    </cfRule>
    <cfRule type="expression" dxfId="408" priority="18">
      <formula>J98&lt;0</formula>
    </cfRule>
  </conditionalFormatting>
  <conditionalFormatting sqref="J25">
    <cfRule type="expression" dxfId="407" priority="13">
      <formula>J25&gt;0</formula>
    </cfRule>
    <cfRule type="expression" dxfId="406" priority="14">
      <formula>J25&lt;0</formula>
    </cfRule>
  </conditionalFormatting>
  <conditionalFormatting sqref="F105:F106">
    <cfRule type="expression" dxfId="405" priority="11">
      <formula>F105&gt;0</formula>
    </cfRule>
    <cfRule type="expression" dxfId="404" priority="12">
      <formula>F105&lt;0</formula>
    </cfRule>
  </conditionalFormatting>
  <conditionalFormatting sqref="H105:H106">
    <cfRule type="expression" dxfId="403" priority="9">
      <formula>H105&gt;0</formula>
    </cfRule>
    <cfRule type="expression" dxfId="402" priority="10">
      <formula>H105&lt;0</formula>
    </cfRule>
  </conditionalFormatting>
  <conditionalFormatting sqref="J105">
    <cfRule type="expression" dxfId="401" priority="7">
      <formula>J105&gt;0</formula>
    </cfRule>
    <cfRule type="expression" dxfId="400" priority="8">
      <formula>J105&lt;0</formula>
    </cfRule>
  </conditionalFormatting>
  <conditionalFormatting sqref="J106">
    <cfRule type="expression" dxfId="399" priority="5">
      <formula>J106&gt;0</formula>
    </cfRule>
    <cfRule type="expression" dxfId="398" priority="6">
      <formula>J106&lt;0</formula>
    </cfRule>
  </conditionalFormatting>
  <conditionalFormatting sqref="F24:F25">
    <cfRule type="expression" dxfId="397" priority="3">
      <formula>F24&gt;0</formula>
    </cfRule>
    <cfRule type="expression" dxfId="396" priority="4">
      <formula>F24&lt;0</formula>
    </cfRule>
  </conditionalFormatting>
  <conditionalFormatting sqref="H24:H25">
    <cfRule type="expression" dxfId="395" priority="1">
      <formula>H24&gt;0</formula>
    </cfRule>
    <cfRule type="expression" dxfId="394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31.51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13864.400000000001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-1596.8499999999954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-1671.8699999999953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-0.10761077143999143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34.661000000000001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34.345900000000007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34.030800000000006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33.715700000000005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33.400600000000004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33.085500000000003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32.770400000000002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32.455300000000001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32.1402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31.825100000000003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31.51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31.194900000000001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30.879799999999999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30.564700000000002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30.249600000000001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29.9345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29.619399999999999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29.304300000000001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28.989200000000004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28.674100000000003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28.359000000000002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K8" sqref="K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15.26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3052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-1072.2599999999984</v>
      </c>
      <c r="R7" s="29">
        <v>43073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-1072.2599999999984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O9" s="11" t="s">
        <v>211</v>
      </c>
      <c r="Q9" s="134">
        <f>IF(Q2=0, 0, Q8/Q6)</f>
        <v>-0.25998845853559155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16.786000000000001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16.633400000000002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16.480800000000002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16.328200000000002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16.175599999999999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16.023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15.8704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15.7178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15.565200000000001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15.412599999999999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15.26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15.1074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14.954799999999999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14.802199999999999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14.6496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14.497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14.344399999999998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14.191800000000001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14.039200000000001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13.8866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13.734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75.34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7534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353.3899999999976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-305.28000000000065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-3.8942351848639242E-2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82.874000000000009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82.12060000000001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81.367200000000011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80.613800000000012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79.860400000000013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79.107000000000014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78.3536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77.600200000000001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76.846800000000002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76.093400000000003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75.34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74.586600000000004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73.833200000000005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73.079800000000006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72.326400000000007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71.572999999999993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70.819599999999994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70.066200000000009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69.31280000000001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68.559400000000011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67.806000000000012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56.46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5646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175.08999999999924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125.13999999999942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2.2666758439808182E-2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62.106000000000009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61.541400000000003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60.976800000000004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60.412200000000006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59.847600000000007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59.283000000000001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58.718400000000003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58.153800000000004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57.589200000000005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57.0246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56.46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55.895400000000002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55.330799999999996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54.766199999999998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54.201599999999999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53.637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53.072399999999995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52.507800000000003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51.943200000000004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51.378600000000006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50.814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2017-12-02T00:28:36Z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