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1" i="102" l="1"/>
  <c r="G61" i="102"/>
  <c r="F61" i="102"/>
  <c r="H61" i="102"/>
  <c r="K18" i="107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N826" i="38"/>
  <c r="O826" i="38" s="1"/>
  <c r="S826" i="38"/>
  <c r="Z826" i="38" l="1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85" i="126"/>
  <c r="F85" i="126"/>
  <c r="C19" i="126"/>
  <c r="M85" i="126"/>
  <c r="K19" i="126"/>
  <c r="H85" i="126"/>
  <c r="F19" i="126"/>
  <c r="K85" i="126"/>
  <c r="H19" i="126"/>
  <c r="M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F19" i="125"/>
  <c r="H19" i="125"/>
  <c r="K19" i="125"/>
  <c r="M19" i="125"/>
  <c r="C19" i="125"/>
  <c r="K85" i="125"/>
  <c r="H85" i="125"/>
  <c r="F85" i="125"/>
  <c r="M85" i="125"/>
  <c r="C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4"/>
  <c r="M85" i="124"/>
  <c r="C19" i="123"/>
  <c r="C85" i="123"/>
  <c r="M19" i="123"/>
  <c r="M85" i="123"/>
  <c r="K85" i="123"/>
  <c r="H85" i="123"/>
  <c r="K19" i="123"/>
  <c r="C85" i="124"/>
  <c r="H85" i="124"/>
  <c r="M19" i="124"/>
  <c r="F85" i="124"/>
  <c r="F19" i="124"/>
  <c r="H19" i="124"/>
  <c r="C19" i="124"/>
  <c r="H19" i="123"/>
  <c r="F85" i="123"/>
  <c r="F19" i="123"/>
  <c r="K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19" i="122"/>
  <c r="M85" i="122"/>
  <c r="H19" i="122"/>
  <c r="F85" i="122"/>
  <c r="K19" i="122"/>
  <c r="C85" i="122"/>
  <c r="K85" i="122"/>
  <c r="C19" i="122"/>
  <c r="H85" i="122"/>
  <c r="M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85" i="120"/>
  <c r="F85" i="121"/>
  <c r="H85" i="121"/>
  <c r="C19" i="120"/>
  <c r="H19" i="120"/>
  <c r="F19" i="121"/>
  <c r="F19" i="120"/>
  <c r="H19" i="121"/>
  <c r="C85" i="121"/>
  <c r="K19" i="121"/>
  <c r="K85" i="121"/>
  <c r="M19" i="120"/>
  <c r="M85" i="121"/>
  <c r="K85" i="120"/>
  <c r="H85" i="120"/>
  <c r="C19" i="121"/>
  <c r="M19" i="121"/>
  <c r="M85" i="120"/>
  <c r="K19" i="120"/>
  <c r="C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C85" i="119"/>
  <c r="M85" i="119"/>
  <c r="H85" i="119"/>
  <c r="H19" i="119"/>
  <c r="F19" i="119"/>
  <c r="K19" i="119"/>
  <c r="M19" i="119"/>
  <c r="K85" i="119"/>
  <c r="C19" i="119"/>
  <c r="F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K19" i="118"/>
  <c r="M19" i="118"/>
  <c r="H19" i="118"/>
  <c r="H85" i="118"/>
  <c r="C85" i="118"/>
  <c r="F85" i="118"/>
  <c r="K85" i="118"/>
  <c r="F19" i="118"/>
  <c r="C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85" i="116"/>
  <c r="C19" i="117"/>
  <c r="C85" i="117"/>
  <c r="F19" i="117"/>
  <c r="M85" i="117"/>
  <c r="K19" i="116"/>
  <c r="H19" i="117"/>
  <c r="F19" i="116"/>
  <c r="M19" i="116"/>
  <c r="F85" i="116"/>
  <c r="C19" i="116"/>
  <c r="M19" i="117"/>
  <c r="K85" i="116"/>
  <c r="H19" i="116"/>
  <c r="H85" i="116"/>
  <c r="K85" i="117"/>
  <c r="C85" i="116"/>
  <c r="F85" i="117"/>
  <c r="H85" i="117"/>
  <c r="K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M19" i="115"/>
  <c r="F19" i="115"/>
  <c r="M85" i="115"/>
  <c r="H85" i="115"/>
  <c r="C85" i="115"/>
  <c r="K19" i="115"/>
  <c r="K85" i="115"/>
  <c r="C19" i="115"/>
  <c r="F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C85" i="114"/>
  <c r="K19" i="114"/>
  <c r="F85" i="114"/>
  <c r="H85" i="114"/>
  <c r="K85" i="114"/>
  <c r="H19" i="114"/>
  <c r="C19" i="114"/>
  <c r="M85" i="114"/>
  <c r="M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H19" i="112"/>
  <c r="C85" i="112"/>
  <c r="K85" i="113"/>
  <c r="H85" i="112"/>
  <c r="M19" i="113"/>
  <c r="K19" i="113"/>
  <c r="F85" i="112"/>
  <c r="M85" i="112"/>
  <c r="C85" i="113"/>
  <c r="H19" i="113"/>
  <c r="M19" i="112"/>
  <c r="K19" i="112"/>
  <c r="H85" i="113"/>
  <c r="M85" i="113"/>
  <c r="K85" i="112"/>
  <c r="C19" i="113"/>
  <c r="F19" i="112"/>
  <c r="F85" i="113"/>
  <c r="C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19" i="111"/>
  <c r="H19" i="110"/>
  <c r="F19" i="110"/>
  <c r="K85" i="111"/>
  <c r="H85" i="110"/>
  <c r="F85" i="111"/>
  <c r="M85" i="111"/>
  <c r="M19" i="111"/>
  <c r="C19" i="110"/>
  <c r="C85" i="111"/>
  <c r="K19" i="111"/>
  <c r="C19" i="111"/>
  <c r="K19" i="110"/>
  <c r="K85" i="110"/>
  <c r="M85" i="110"/>
  <c r="H85" i="111"/>
  <c r="M19" i="110"/>
  <c r="H19" i="111"/>
  <c r="C85" i="110"/>
  <c r="F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M19" i="109"/>
  <c r="F19" i="109"/>
  <c r="F85" i="109"/>
  <c r="M85" i="109"/>
  <c r="K19" i="109"/>
  <c r="C85" i="109"/>
  <c r="H19" i="109"/>
  <c r="H85" i="109"/>
  <c r="C19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H85" i="108"/>
  <c r="F19" i="108"/>
  <c r="K85" i="108"/>
  <c r="K19" i="108"/>
  <c r="C19" i="108"/>
  <c r="M19" i="108"/>
  <c r="H19" i="108"/>
  <c r="F85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19" i="107"/>
  <c r="F85" i="107"/>
  <c r="C85" i="107"/>
  <c r="C19" i="107"/>
  <c r="H19" i="107"/>
  <c r="H85" i="107"/>
  <c r="M85" i="107"/>
  <c r="K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85" i="106"/>
  <c r="K19" i="106"/>
  <c r="M85" i="106"/>
  <c r="C19" i="106"/>
  <c r="H19" i="106"/>
  <c r="H85" i="106"/>
  <c r="F19" i="106"/>
  <c r="K85" i="106"/>
  <c r="M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19" i="47"/>
  <c r="H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19" i="105"/>
  <c r="F19" i="105"/>
  <c r="K19" i="105"/>
  <c r="M19" i="105"/>
  <c r="H85" i="105"/>
  <c r="K85" i="105"/>
  <c r="C85" i="105"/>
  <c r="F85" i="105"/>
  <c r="C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85" i="104"/>
  <c r="K85" i="104"/>
  <c r="C85" i="104"/>
  <c r="C19" i="104"/>
  <c r="K19" i="104"/>
  <c r="M19" i="104"/>
  <c r="F19" i="104"/>
  <c r="H19" i="104"/>
  <c r="M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C19" i="103"/>
  <c r="F19" i="103"/>
  <c r="K91" i="103"/>
  <c r="H19" i="103"/>
  <c r="M19" i="103"/>
  <c r="H91" i="103"/>
  <c r="C91" i="103"/>
  <c r="K19" i="89"/>
  <c r="F91" i="103"/>
  <c r="K19" i="103"/>
  <c r="M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H87" i="102"/>
  <c r="F19" i="102"/>
  <c r="M19" i="102"/>
  <c r="K19" i="102"/>
  <c r="C87" i="102"/>
  <c r="F87" i="102"/>
  <c r="K87" i="102"/>
  <c r="C19" i="102"/>
  <c r="M87" i="102"/>
  <c r="H19" i="102"/>
  <c r="Q5" i="103" l="1"/>
  <c r="Q8" i="103"/>
  <c r="Q7" i="103" s="1"/>
  <c r="P609" i="38"/>
  <c r="M68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99"/>
  <c r="M85" i="100"/>
  <c r="M22" i="101"/>
  <c r="F85" i="100"/>
  <c r="F22" i="101"/>
  <c r="H85" i="100"/>
  <c r="H88" i="101"/>
  <c r="F19" i="99"/>
  <c r="H85" i="99"/>
  <c r="K19" i="99"/>
  <c r="K22" i="101"/>
  <c r="K85" i="100"/>
  <c r="C22" i="101"/>
  <c r="F85" i="99"/>
  <c r="K19" i="100"/>
  <c r="F19" i="100"/>
  <c r="K85" i="99"/>
  <c r="M88" i="101"/>
  <c r="C19" i="100"/>
  <c r="C85" i="99"/>
  <c r="K88" i="101"/>
  <c r="H19" i="99"/>
  <c r="C19" i="99"/>
  <c r="F88" i="101"/>
  <c r="M19" i="100"/>
  <c r="C88" i="101"/>
  <c r="H22" i="101"/>
  <c r="C85" i="100"/>
  <c r="H19" i="100"/>
  <c r="M19" i="99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85" i="97"/>
  <c r="F85" i="98"/>
  <c r="F19" i="97"/>
  <c r="M85" i="97"/>
  <c r="F19" i="98"/>
  <c r="K85" i="97"/>
  <c r="K85" i="98"/>
  <c r="H85" i="98"/>
  <c r="H85" i="97"/>
  <c r="H19" i="97"/>
  <c r="H19" i="98"/>
  <c r="M19" i="97"/>
  <c r="M19" i="98"/>
  <c r="M85" i="98"/>
  <c r="C85" i="98"/>
  <c r="F85" i="97"/>
  <c r="C19" i="98"/>
  <c r="K19" i="98"/>
  <c r="C19" i="97"/>
  <c r="K25" i="8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H88" i="96"/>
  <c r="K19" i="96"/>
  <c r="K88" i="96"/>
  <c r="M88" i="96"/>
  <c r="H19" i="96"/>
  <c r="M19" i="96"/>
  <c r="C88" i="96"/>
  <c r="F88" i="96"/>
  <c r="F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K19" i="95"/>
  <c r="H85" i="95"/>
  <c r="C85" i="95"/>
  <c r="F19" i="95"/>
  <c r="F85" i="95"/>
  <c r="H19" i="95"/>
  <c r="K85" i="95"/>
  <c r="M19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H85" i="94"/>
  <c r="K85" i="94"/>
  <c r="H19" i="94"/>
  <c r="M19" i="94"/>
  <c r="K19" i="94"/>
  <c r="C19" i="94"/>
  <c r="M85" i="94"/>
  <c r="F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07" i="93"/>
  <c r="M26" i="93"/>
  <c r="M107" i="93"/>
  <c r="H26" i="93"/>
  <c r="C107" i="93"/>
  <c r="K107" i="93"/>
  <c r="F107" i="93"/>
  <c r="F26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28" i="92"/>
  <c r="C28" i="92"/>
  <c r="F19" i="91"/>
  <c r="M85" i="91"/>
  <c r="K85" i="91"/>
  <c r="F19" i="47"/>
  <c r="H111" i="92"/>
  <c r="F28" i="92"/>
  <c r="F111" i="92"/>
  <c r="M28" i="92"/>
  <c r="K111" i="92"/>
  <c r="C85" i="91"/>
  <c r="K28" i="92"/>
  <c r="H85" i="91"/>
  <c r="F85" i="91"/>
  <c r="K19" i="91"/>
  <c r="H19" i="91"/>
  <c r="M19" i="91"/>
  <c r="C19" i="91"/>
  <c r="C111" i="92"/>
  <c r="M111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K19" i="90"/>
  <c r="H85" i="90"/>
  <c r="C85" i="90"/>
  <c r="F85" i="90"/>
  <c r="C19" i="90"/>
  <c r="H19" i="90"/>
  <c r="M19" i="90"/>
  <c r="M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H19" i="89"/>
  <c r="C85" i="89"/>
  <c r="H85" i="89"/>
  <c r="M85" i="89"/>
  <c r="H60" i="51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F25" i="88"/>
  <c r="M107" i="88"/>
  <c r="F107" i="88"/>
  <c r="K107" i="88"/>
  <c r="C19" i="87"/>
  <c r="M19" i="87"/>
  <c r="K19" i="87"/>
  <c r="C85" i="87"/>
  <c r="H107" i="88"/>
  <c r="C107" i="88"/>
  <c r="F85" i="87"/>
  <c r="H19" i="87"/>
  <c r="K85" i="87"/>
  <c r="H85" i="87"/>
  <c r="F19" i="87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85" i="86"/>
  <c r="K85" i="86"/>
  <c r="M19" i="86"/>
  <c r="H85" i="86"/>
  <c r="F19" i="86"/>
  <c r="H19" i="86"/>
  <c r="C19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M85" i="85"/>
  <c r="C19" i="85"/>
  <c r="K85" i="85"/>
  <c r="H19" i="85"/>
  <c r="M19" i="85"/>
  <c r="F85" i="85"/>
  <c r="C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M110" i="84"/>
  <c r="C85" i="83"/>
  <c r="H85" i="83"/>
  <c r="K19" i="83"/>
  <c r="M85" i="83"/>
  <c r="F85" i="83"/>
  <c r="C19" i="83"/>
  <c r="F110" i="84"/>
  <c r="K110" i="84"/>
  <c r="M19" i="83"/>
  <c r="F19" i="83"/>
  <c r="F25" i="84"/>
  <c r="H25" i="84"/>
  <c r="H19" i="83"/>
  <c r="C25" i="84"/>
  <c r="M25" i="84"/>
  <c r="C110" i="84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8" i="74"/>
  <c r="C19" i="82"/>
  <c r="F60" i="82"/>
  <c r="K60" i="82"/>
  <c r="F19" i="82"/>
  <c r="C60" i="82"/>
  <c r="C18" i="74"/>
  <c r="M18" i="74"/>
  <c r="H19" i="82"/>
  <c r="H60" i="82"/>
  <c r="M60" i="82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96" i="31"/>
  <c r="M78" i="75"/>
  <c r="C78" i="75"/>
  <c r="M96" i="31"/>
  <c r="F78" i="75"/>
  <c r="H78" i="75"/>
  <c r="H96" i="31"/>
  <c r="K96" i="31"/>
  <c r="F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H85" i="64"/>
  <c r="M19" i="64"/>
  <c r="K85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M110" i="81"/>
  <c r="C110" i="81"/>
  <c r="H30" i="81"/>
  <c r="K110" i="81"/>
  <c r="H110" i="81"/>
  <c r="F11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H85" i="80"/>
  <c r="F85" i="80"/>
  <c r="C19" i="80"/>
  <c r="K85" i="80"/>
  <c r="K19" i="80"/>
  <c r="F19" i="80"/>
  <c r="C85" i="80"/>
  <c r="H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H65" i="79"/>
  <c r="C19" i="79"/>
  <c r="M19" i="79"/>
  <c r="C65" i="79"/>
  <c r="M65" i="79"/>
  <c r="F19" i="79"/>
  <c r="F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85" i="78"/>
  <c r="K85" i="78"/>
  <c r="C19" i="78"/>
  <c r="M19" i="78"/>
  <c r="K19" i="78"/>
  <c r="H85" i="78"/>
  <c r="F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H19" i="77"/>
  <c r="H89" i="77"/>
  <c r="K89" i="77"/>
  <c r="M89" i="77"/>
  <c r="C19" i="77"/>
  <c r="M19" i="77"/>
  <c r="F1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F93" i="68"/>
  <c r="K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F881" i="25"/>
  <c r="M875" i="25"/>
  <c r="K881" i="25"/>
  <c r="C881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7" i="70"/>
  <c r="C65" i="71"/>
  <c r="F19" i="60"/>
  <c r="M19" i="60"/>
  <c r="C19" i="63"/>
  <c r="C213" i="57"/>
  <c r="M19" i="75"/>
  <c r="K43" i="58"/>
  <c r="K60" i="51"/>
  <c r="C19" i="61"/>
  <c r="C19" i="72"/>
  <c r="H23" i="17"/>
  <c r="C100" i="34"/>
  <c r="C19" i="54"/>
  <c r="F451" i="17"/>
  <c r="F86" i="53"/>
  <c r="F30" i="49"/>
  <c r="M19" i="68"/>
  <c r="M108" i="45"/>
  <c r="F19" i="75"/>
  <c r="K100" i="34"/>
  <c r="C19" i="71"/>
  <c r="K19" i="52"/>
  <c r="C19" i="34"/>
  <c r="M119" i="7"/>
  <c r="H19" i="73"/>
  <c r="H86" i="53"/>
  <c r="F55" i="50"/>
  <c r="K65" i="71"/>
  <c r="M19" i="61"/>
  <c r="M19" i="53"/>
  <c r="K19" i="55"/>
  <c r="H19" i="60"/>
  <c r="F19" i="71"/>
  <c r="C19" i="69"/>
  <c r="F63" i="66"/>
  <c r="M63" i="66"/>
  <c r="H100" i="34"/>
  <c r="H213" i="57"/>
  <c r="C55" i="50"/>
  <c r="M75" i="41"/>
  <c r="F125" i="25"/>
  <c r="M19" i="70"/>
  <c r="F23" i="17"/>
  <c r="H19" i="50"/>
  <c r="H451" i="17"/>
  <c r="M90" i="72"/>
  <c r="M19" i="72"/>
  <c r="K67" i="60"/>
  <c r="H63" i="66"/>
  <c r="M55" i="50"/>
  <c r="C19" i="73"/>
  <c r="H19" i="53"/>
  <c r="H65" i="71"/>
  <c r="K18" i="74"/>
  <c r="H108" i="45"/>
  <c r="K19" i="61"/>
  <c r="M451" i="17"/>
  <c r="F23" i="57"/>
  <c r="K19" i="50"/>
  <c r="M19" i="52"/>
  <c r="C90" i="72"/>
  <c r="M19" i="45"/>
  <c r="M19" i="59"/>
  <c r="K19" i="69"/>
  <c r="F19" i="63"/>
  <c r="F19" i="69"/>
  <c r="F81" i="61"/>
  <c r="H119" i="7"/>
  <c r="F108" i="45"/>
  <c r="K86" i="53"/>
  <c r="K215" i="58"/>
  <c r="C19" i="60"/>
  <c r="K451" i="17"/>
  <c r="K19" i="75"/>
  <c r="F19" i="61"/>
  <c r="F19" i="66"/>
  <c r="M60" i="51"/>
  <c r="H19" i="68"/>
  <c r="F85" i="64"/>
  <c r="M94" i="52"/>
  <c r="C51" i="54"/>
  <c r="H75" i="41"/>
  <c r="K213" i="57"/>
  <c r="C19" i="70"/>
  <c r="C125" i="25"/>
  <c r="M215" i="58"/>
  <c r="M19" i="34"/>
  <c r="C215" i="58"/>
  <c r="C156" i="49"/>
  <c r="F51" i="54"/>
  <c r="F67" i="60"/>
  <c r="K19" i="53"/>
  <c r="K77" i="70"/>
  <c r="M213" i="57"/>
  <c r="K55" i="50"/>
  <c r="H81" i="61"/>
  <c r="H19" i="61"/>
  <c r="C19" i="62"/>
  <c r="F156" i="49"/>
  <c r="F100" i="34"/>
  <c r="M25" i="31"/>
  <c r="M30" i="40"/>
  <c r="H19" i="66"/>
  <c r="M30" i="49"/>
  <c r="K19" i="63"/>
  <c r="K108" i="45"/>
  <c r="F19" i="52"/>
  <c r="M19" i="54"/>
  <c r="M19" i="50"/>
  <c r="F18" i="74"/>
  <c r="C67" i="60"/>
  <c r="F19" i="53"/>
  <c r="K19" i="62"/>
  <c r="C19" i="68"/>
  <c r="C19" i="55"/>
  <c r="H30" i="40"/>
  <c r="C23" i="17"/>
  <c r="F19" i="59"/>
  <c r="C108" i="45"/>
  <c r="F65" i="71"/>
  <c r="K65" i="63"/>
  <c r="H19" i="72"/>
  <c r="M65" i="71"/>
  <c r="H19" i="52"/>
  <c r="C23" i="57"/>
  <c r="K25" i="31"/>
  <c r="C30" i="49"/>
  <c r="F19" i="34"/>
  <c r="K19" i="71"/>
  <c r="M43" i="58"/>
  <c r="C19" i="52"/>
  <c r="C75" i="41"/>
  <c r="M86" i="53"/>
  <c r="C19" i="59"/>
  <c r="K19" i="68"/>
  <c r="C19" i="66"/>
  <c r="K19" i="59"/>
  <c r="H72" i="59"/>
  <c r="M23" i="57"/>
  <c r="F19" i="70"/>
  <c r="M19" i="73"/>
  <c r="C451" i="17"/>
  <c r="K19" i="3"/>
  <c r="K19" i="34"/>
  <c r="H19" i="54"/>
  <c r="M72" i="59"/>
  <c r="H55" i="50"/>
  <c r="K19" i="66"/>
  <c r="K72" i="59"/>
  <c r="K19" i="70"/>
  <c r="F19" i="73"/>
  <c r="K51" i="54"/>
  <c r="H77" i="70"/>
  <c r="K19" i="73"/>
  <c r="H90" i="72"/>
  <c r="H43" i="58"/>
  <c r="M77" i="70"/>
  <c r="F94" i="52"/>
  <c r="F30" i="40"/>
  <c r="F72" i="59"/>
  <c r="C94" i="52"/>
  <c r="F19" i="55"/>
  <c r="C63" i="66"/>
  <c r="H19" i="71"/>
  <c r="C19" i="45"/>
  <c r="C65" i="63"/>
  <c r="F28" i="43"/>
  <c r="C19" i="64"/>
  <c r="H94" i="52"/>
  <c r="K75" i="41"/>
  <c r="H51" i="54"/>
  <c r="K19" i="54"/>
  <c r="K81" i="61"/>
  <c r="H67" i="60"/>
  <c r="M19" i="69"/>
  <c r="H19" i="63"/>
  <c r="M19" i="66"/>
  <c r="F19" i="3"/>
  <c r="M19" i="62"/>
  <c r="F65" i="63"/>
  <c r="F119" i="7"/>
  <c r="F19" i="41"/>
  <c r="H125" i="25"/>
  <c r="K23" i="17"/>
  <c r="M23" i="17"/>
  <c r="M100" i="34"/>
  <c r="M65" i="63"/>
  <c r="H25" i="31"/>
  <c r="M81" i="61"/>
  <c r="H19" i="59"/>
  <c r="F19" i="72"/>
  <c r="F19" i="68"/>
  <c r="C43" i="58"/>
  <c r="H19" i="3"/>
  <c r="C19" i="53"/>
  <c r="F213" i="57"/>
  <c r="H19" i="69"/>
  <c r="H156" i="49"/>
  <c r="M19" i="63"/>
  <c r="C25" i="31"/>
  <c r="K156" i="49"/>
  <c r="K63" i="66"/>
  <c r="C86" i="53"/>
  <c r="C81" i="61"/>
  <c r="K90" i="72"/>
  <c r="F75" i="41"/>
  <c r="F19" i="62"/>
  <c r="F25" i="31"/>
  <c r="F19" i="50"/>
  <c r="K94" i="52"/>
  <c r="C72" i="59"/>
  <c r="C119" i="7"/>
  <c r="F43" i="58"/>
  <c r="M51" i="54"/>
  <c r="C19" i="41"/>
  <c r="K19" i="60"/>
  <c r="C30" i="40"/>
  <c r="C85" i="64"/>
  <c r="M19" i="71"/>
  <c r="C77" i="70"/>
  <c r="F19" i="64"/>
  <c r="F19" i="45"/>
  <c r="H65" i="63"/>
  <c r="K19" i="72"/>
  <c r="F19" i="54"/>
  <c r="M19" i="55"/>
  <c r="K119" i="7"/>
  <c r="K23" i="57"/>
  <c r="H19" i="55"/>
  <c r="C19" i="50"/>
  <c r="M156" i="49"/>
  <c r="M19" i="41"/>
  <c r="H19" i="41"/>
  <c r="H215" i="58"/>
  <c r="M19" i="3"/>
  <c r="K30" i="40"/>
  <c r="H19" i="70"/>
  <c r="F215" i="58"/>
  <c r="C19" i="75"/>
  <c r="F60" i="51"/>
  <c r="H19" i="62"/>
  <c r="K19" i="41"/>
  <c r="M67" i="60"/>
  <c r="C19" i="3"/>
  <c r="H19" i="34"/>
  <c r="F90" i="72"/>
  <c r="H19" i="75"/>
  <c r="V826" i="38" l="1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5" i="38" l="1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6" i="38" l="1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<sst xmlns="http://schemas.openxmlformats.org/spreadsheetml/2006/main" count="9368" uniqueCount="1378">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</sst>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8"/>
      <tableStyleElement type="headerRow" dxfId="3887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3904"/>
        <c:axId val="475868608"/>
      </c:scatterChart>
      <c:valAx>
        <c:axId val="47586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8608"/>
        <c:crosses val="autoZero"/>
        <c:crossBetween val="midCat"/>
      </c:valAx>
      <c:valAx>
        <c:axId val="47586860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70568"/>
        <c:axId val="475870960"/>
      </c:scatterChart>
      <c:valAx>
        <c:axId val="475870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0960"/>
        <c:crosses val="autoZero"/>
        <c:crossBetween val="midCat"/>
      </c:valAx>
      <c:valAx>
        <c:axId val="4758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05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5864"/>
        <c:axId val="475864688"/>
      </c:scatterChart>
      <c:valAx>
        <c:axId val="47586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4688"/>
        <c:crosses val="autoZero"/>
        <c:crossBetween val="midCat"/>
      </c:valAx>
      <c:valAx>
        <c:axId val="4758646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7040"/>
        <c:axId val="475865080"/>
      </c:scatterChart>
      <c:valAx>
        <c:axId val="47586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5080"/>
        <c:crosses val="autoZero"/>
        <c:crossBetween val="midCat"/>
      </c:valAx>
      <c:valAx>
        <c:axId val="4758650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9392"/>
        <c:axId val="475866256"/>
      </c:scatterChart>
      <c:valAx>
        <c:axId val="4758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6256"/>
        <c:crosses val="autoZero"/>
        <c:crossBetween val="midCat"/>
      </c:valAx>
      <c:valAx>
        <c:axId val="47586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7432"/>
        <c:axId val="475868216"/>
      </c:scatterChart>
      <c:valAx>
        <c:axId val="47586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8216"/>
        <c:crosses val="autoZero"/>
        <c:crossBetween val="midCat"/>
      </c:valAx>
      <c:valAx>
        <c:axId val="4758682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7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9784"/>
        <c:axId val="475870176"/>
      </c:scatterChart>
      <c:valAx>
        <c:axId val="47586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0176"/>
        <c:crosses val="autoZero"/>
        <c:crossBetween val="midCat"/>
      </c:valAx>
      <c:valAx>
        <c:axId val="4758701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697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9888"/>
        <c:axId val="476164592"/>
      </c:scatterChart>
      <c:valAx>
        <c:axId val="47615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64592"/>
        <c:crosses val="autoZero"/>
        <c:crossBetween val="midCat"/>
      </c:valAx>
      <c:valAx>
        <c:axId val="47616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158712"/>
        <c:axId val="476163416"/>
      </c:lineChart>
      <c:dateAx>
        <c:axId val="47615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63416"/>
        <c:crosses val="autoZero"/>
        <c:auto val="1"/>
        <c:lblOffset val="100"/>
        <c:baseTimeUnit val="days"/>
      </c:dateAx>
      <c:valAx>
        <c:axId val="47616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0896"/>
        <c:axId val="477842464"/>
      </c:lineChart>
      <c:dateAx>
        <c:axId val="47784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2464"/>
        <c:crosses val="autoZero"/>
        <c:auto val="1"/>
        <c:lblOffset val="100"/>
        <c:baseTimeUnit val="days"/>
      </c:dateAx>
      <c:valAx>
        <c:axId val="477842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846776"/>
        <c:axId val="477846384"/>
      </c:lineChart>
      <c:dateAx>
        <c:axId val="47784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6384"/>
        <c:crosses val="autoZero"/>
        <c:auto val="1"/>
        <c:lblOffset val="100"/>
        <c:baseTimeUnit val="days"/>
      </c:dateAx>
      <c:valAx>
        <c:axId val="47784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842856"/>
        <c:axId val="477844424"/>
      </c:lineChart>
      <c:dateAx>
        <c:axId val="477842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4424"/>
        <c:crosses val="autoZero"/>
        <c:auto val="1"/>
        <c:lblOffset val="100"/>
        <c:baseTimeUnit val="days"/>
      </c:dateAx>
      <c:valAx>
        <c:axId val="47784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0504"/>
        <c:axId val="477844816"/>
      </c:lineChart>
      <c:dateAx>
        <c:axId val="477840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4816"/>
        <c:crosses val="autoZero"/>
        <c:auto val="1"/>
        <c:lblOffset val="100"/>
        <c:baseTimeUnit val="days"/>
      </c:dateAx>
      <c:valAx>
        <c:axId val="47784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842072"/>
        <c:axId val="480480768"/>
      </c:lineChart>
      <c:dateAx>
        <c:axId val="47784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0768"/>
        <c:crosses val="autoZero"/>
        <c:auto val="1"/>
        <c:lblOffset val="100"/>
        <c:baseTimeUnit val="days"/>
      </c:dateAx>
      <c:valAx>
        <c:axId val="4804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4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80376"/>
        <c:axId val="480479592"/>
      </c:lineChart>
      <c:dateAx>
        <c:axId val="480480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9592"/>
        <c:crosses val="autoZero"/>
        <c:auto val="1"/>
        <c:lblOffset val="100"/>
        <c:baseTimeUnit val="days"/>
      </c:dateAx>
      <c:valAx>
        <c:axId val="4804795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0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79984"/>
        <c:axId val="480484688"/>
      </c:lineChart>
      <c:dateAx>
        <c:axId val="480479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4688"/>
        <c:crosses val="autoZero"/>
        <c:auto val="1"/>
        <c:lblOffset val="100"/>
        <c:baseTimeUnit val="days"/>
      </c:dateAx>
      <c:valAx>
        <c:axId val="48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81160"/>
        <c:axId val="480478416"/>
      </c:lineChart>
      <c:dateAx>
        <c:axId val="480481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8416"/>
        <c:crosses val="autoZero"/>
        <c:auto val="1"/>
        <c:lblOffset val="100"/>
        <c:baseTimeUnit val="days"/>
      </c:dateAx>
      <c:valAx>
        <c:axId val="48047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81944"/>
        <c:axId val="480482336"/>
      </c:lineChart>
      <c:dateAx>
        <c:axId val="480481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2336"/>
        <c:crosses val="autoZero"/>
        <c:auto val="1"/>
        <c:lblOffset val="100"/>
        <c:baseTimeUnit val="days"/>
      </c:dateAx>
      <c:valAx>
        <c:axId val="48048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78808"/>
        <c:axId val="480477632"/>
      </c:lineChart>
      <c:dateAx>
        <c:axId val="480478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7632"/>
        <c:crosses val="autoZero"/>
        <c:auto val="1"/>
        <c:lblOffset val="100"/>
        <c:baseTimeUnit val="days"/>
      </c:dateAx>
      <c:valAx>
        <c:axId val="48047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7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83120"/>
        <c:axId val="480483904"/>
      </c:lineChart>
      <c:dateAx>
        <c:axId val="480483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3904"/>
        <c:crosses val="autoZero"/>
        <c:auto val="1"/>
        <c:lblOffset val="100"/>
        <c:baseTimeUnit val="days"/>
      </c:dateAx>
      <c:valAx>
        <c:axId val="480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8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00944"/>
        <c:axId val="482605648"/>
      </c:lineChart>
      <c:dateAx>
        <c:axId val="482600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5648"/>
        <c:crosses val="autoZero"/>
        <c:auto val="1"/>
        <c:lblOffset val="100"/>
        <c:baseTimeUnit val="days"/>
      </c:dateAx>
      <c:valAx>
        <c:axId val="482605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01728"/>
        <c:axId val="482599376"/>
      </c:lineChart>
      <c:dateAx>
        <c:axId val="482601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9376"/>
        <c:crosses val="autoZero"/>
        <c:auto val="1"/>
        <c:lblOffset val="100"/>
        <c:baseTimeUnit val="days"/>
      </c:dateAx>
      <c:valAx>
        <c:axId val="4825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602512"/>
        <c:axId val="482598984"/>
      </c:lineChart>
      <c:dateAx>
        <c:axId val="482602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8984"/>
        <c:crosses val="autoZero"/>
        <c:auto val="1"/>
        <c:lblOffset val="100"/>
        <c:baseTimeUnit val="days"/>
      </c:dateAx>
      <c:valAx>
        <c:axId val="48259898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5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99768"/>
        <c:axId val="482600160"/>
      </c:lineChart>
      <c:dateAx>
        <c:axId val="48259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0160"/>
        <c:crosses val="autoZero"/>
        <c:auto val="1"/>
        <c:lblOffset val="100"/>
        <c:baseTimeUnit val="days"/>
      </c:dateAx>
      <c:valAx>
        <c:axId val="48260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997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03296"/>
        <c:axId val="482604864"/>
      </c:lineChart>
      <c:dateAx>
        <c:axId val="482603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4864"/>
        <c:crosses val="autoZero"/>
        <c:auto val="1"/>
        <c:lblOffset val="100"/>
        <c:baseTimeUnit val="days"/>
      </c:dateAx>
      <c:valAx>
        <c:axId val="4826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331832"/>
        <c:axId val="494327128"/>
      </c:lineChart>
      <c:dateAx>
        <c:axId val="49433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7128"/>
        <c:crosses val="autoZero"/>
        <c:auto val="1"/>
        <c:lblOffset val="100"/>
        <c:baseTimeUnit val="days"/>
      </c:dateAx>
      <c:valAx>
        <c:axId val="49432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0656"/>
        <c:axId val="494326736"/>
      </c:lineChart>
      <c:dateAx>
        <c:axId val="494330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6736"/>
        <c:crosses val="autoZero"/>
        <c:auto val="1"/>
        <c:lblOffset val="100"/>
        <c:baseTimeUnit val="days"/>
      </c:dateAx>
      <c:valAx>
        <c:axId val="49432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27912"/>
        <c:axId val="494329480"/>
      </c:lineChart>
      <c:dateAx>
        <c:axId val="494327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9480"/>
        <c:crosses val="autoZero"/>
        <c:auto val="1"/>
        <c:lblOffset val="100"/>
        <c:baseTimeUnit val="days"/>
      </c:dateAx>
      <c:valAx>
        <c:axId val="49432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7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3792"/>
        <c:axId val="494333400"/>
      </c:lineChart>
      <c:dateAx>
        <c:axId val="494333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3400"/>
        <c:crosses val="autoZero"/>
        <c:auto val="1"/>
        <c:lblOffset val="100"/>
        <c:baseTimeUnit val="days"/>
      </c:dateAx>
      <c:valAx>
        <c:axId val="49433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1048"/>
        <c:axId val="494329872"/>
      </c:lineChart>
      <c:dateAx>
        <c:axId val="494331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9872"/>
        <c:crosses val="autoZero"/>
        <c:auto val="1"/>
        <c:lblOffset val="100"/>
        <c:baseTimeUnit val="days"/>
      </c:dateAx>
      <c:valAx>
        <c:axId val="4943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28696"/>
        <c:axId val="494329088"/>
      </c:lineChart>
      <c:dateAx>
        <c:axId val="49432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9088"/>
        <c:crosses val="autoZero"/>
        <c:auto val="1"/>
        <c:lblOffset val="100"/>
        <c:baseTimeUnit val="days"/>
      </c:dateAx>
      <c:valAx>
        <c:axId val="494329088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2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331440"/>
        <c:axId val="494332224"/>
      </c:lineChart>
      <c:dateAx>
        <c:axId val="49433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2224"/>
        <c:crosses val="autoZero"/>
        <c:auto val="1"/>
        <c:lblOffset val="100"/>
        <c:baseTimeUnit val="days"/>
      </c:dateAx>
      <c:valAx>
        <c:axId val="4943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33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1920"/>
        <c:axId val="495188976"/>
      </c:lineChart>
      <c:dateAx>
        <c:axId val="495181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8976"/>
        <c:crosses val="autoZero"/>
        <c:auto val="1"/>
        <c:lblOffset val="100"/>
        <c:baseTimeUnit val="days"/>
      </c:dateAx>
      <c:valAx>
        <c:axId val="4951889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6624"/>
        <c:axId val="495185448"/>
      </c:lineChart>
      <c:dateAx>
        <c:axId val="49518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5448"/>
        <c:crosses val="autoZero"/>
        <c:auto val="1"/>
        <c:lblOffset val="100"/>
        <c:baseTimeUnit val="days"/>
      </c:dateAx>
      <c:valAx>
        <c:axId val="49518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2312"/>
        <c:axId val="495182704"/>
      </c:lineChart>
      <c:dateAx>
        <c:axId val="495182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2704"/>
        <c:crosses val="autoZero"/>
        <c:auto val="1"/>
        <c:lblOffset val="100"/>
        <c:baseTimeUnit val="days"/>
      </c:dateAx>
      <c:valAx>
        <c:axId val="495182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7408"/>
        <c:axId val="495189368"/>
      </c:lineChart>
      <c:dateAx>
        <c:axId val="49518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9368"/>
        <c:crosses val="autoZero"/>
        <c:auto val="1"/>
        <c:lblOffset val="100"/>
        <c:baseTimeUnit val="days"/>
      </c:dateAx>
      <c:valAx>
        <c:axId val="49518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18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3040"/>
        <c:axId val="494109904"/>
      </c:lineChart>
      <c:dateAx>
        <c:axId val="494113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09904"/>
        <c:crosses val="autoZero"/>
        <c:auto val="1"/>
        <c:lblOffset val="100"/>
        <c:baseTimeUnit val="days"/>
      </c:dateAx>
      <c:valAx>
        <c:axId val="49410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3432"/>
        <c:axId val="494111864"/>
      </c:lineChart>
      <c:dateAx>
        <c:axId val="494113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1864"/>
        <c:crosses val="autoZero"/>
        <c:auto val="1"/>
        <c:lblOffset val="100"/>
        <c:baseTimeUnit val="days"/>
      </c:dateAx>
      <c:valAx>
        <c:axId val="494111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3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6176"/>
        <c:axId val="494108728"/>
      </c:lineChart>
      <c:dateAx>
        <c:axId val="494116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08728"/>
        <c:crosses val="autoZero"/>
        <c:auto val="1"/>
        <c:lblOffset val="100"/>
        <c:baseTimeUnit val="days"/>
      </c:dateAx>
      <c:valAx>
        <c:axId val="49410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09512"/>
        <c:axId val="494110688"/>
      </c:lineChart>
      <c:dateAx>
        <c:axId val="494109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0688"/>
        <c:crosses val="autoZero"/>
        <c:auto val="1"/>
        <c:lblOffset val="100"/>
        <c:baseTimeUnit val="days"/>
      </c:dateAx>
      <c:valAx>
        <c:axId val="49411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0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09120"/>
        <c:axId val="494111080"/>
      </c:lineChart>
      <c:dateAx>
        <c:axId val="494109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1080"/>
        <c:crosses val="autoZero"/>
        <c:auto val="1"/>
        <c:lblOffset val="100"/>
        <c:baseTimeUnit val="days"/>
      </c:dateAx>
      <c:valAx>
        <c:axId val="49411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0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4608"/>
        <c:axId val="511163952"/>
      </c:lineChart>
      <c:dateAx>
        <c:axId val="494114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3952"/>
        <c:crosses val="autoZero"/>
        <c:auto val="1"/>
        <c:lblOffset val="100"/>
        <c:baseTimeUnit val="days"/>
      </c:dateAx>
      <c:valAx>
        <c:axId val="51116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60424"/>
        <c:axId val="511163560"/>
      </c:lineChart>
      <c:dateAx>
        <c:axId val="511160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3560"/>
        <c:crosses val="autoZero"/>
        <c:auto val="1"/>
        <c:lblOffset val="100"/>
        <c:baseTimeUnit val="days"/>
      </c:dateAx>
      <c:valAx>
        <c:axId val="51116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58072"/>
        <c:axId val="511161208"/>
      </c:scatterChart>
      <c:valAx>
        <c:axId val="51115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1208"/>
        <c:crosses val="autoZero"/>
        <c:crossBetween val="midCat"/>
      </c:valAx>
      <c:valAx>
        <c:axId val="511161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58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61600"/>
        <c:axId val="511159640"/>
      </c:scatterChart>
      <c:valAx>
        <c:axId val="51116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59640"/>
        <c:crosses val="autoZero"/>
        <c:crossBetween val="midCat"/>
      </c:valAx>
      <c:valAx>
        <c:axId val="51115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54544"/>
        <c:axId val="511164344"/>
      </c:lineChart>
      <c:catAx>
        <c:axId val="511154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4344"/>
        <c:crosses val="autoZero"/>
        <c:auto val="1"/>
        <c:lblAlgn val="ctr"/>
        <c:lblOffset val="100"/>
        <c:noMultiLvlLbl val="0"/>
      </c:catAx>
      <c:valAx>
        <c:axId val="511164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5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55720"/>
        <c:axId val="511152976"/>
      </c:lineChart>
      <c:dateAx>
        <c:axId val="51115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52976"/>
        <c:crosses val="autoZero"/>
        <c:auto val="1"/>
        <c:lblOffset val="100"/>
        <c:baseTimeUnit val="days"/>
      </c:dateAx>
      <c:valAx>
        <c:axId val="5111529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5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65520"/>
        <c:axId val="511166696"/>
      </c:lineChart>
      <c:dateAx>
        <c:axId val="51116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6696"/>
        <c:crosses val="autoZero"/>
        <c:auto val="1"/>
        <c:lblOffset val="100"/>
        <c:baseTimeUnit val="days"/>
      </c:dateAx>
      <c:valAx>
        <c:axId val="5111666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64736"/>
        <c:axId val="550282072"/>
      </c:lineChart>
      <c:dateAx>
        <c:axId val="51116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2072"/>
        <c:crosses val="autoZero"/>
        <c:auto val="1"/>
        <c:lblOffset val="100"/>
        <c:baseTimeUnit val="days"/>
      </c:dateAx>
      <c:valAx>
        <c:axId val="550282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86384"/>
        <c:axId val="550283640"/>
      </c:lineChart>
      <c:dateAx>
        <c:axId val="550286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3640"/>
        <c:crosses val="autoZero"/>
        <c:auto val="1"/>
        <c:lblOffset val="100"/>
        <c:baseTimeUnit val="days"/>
      </c:dateAx>
      <c:valAx>
        <c:axId val="55028364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82464"/>
        <c:axId val="550292656"/>
      </c:lineChart>
      <c:dateAx>
        <c:axId val="55028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92656"/>
        <c:crosses val="autoZero"/>
        <c:auto val="1"/>
        <c:lblOffset val="100"/>
        <c:baseTimeUnit val="days"/>
      </c:dateAx>
      <c:valAx>
        <c:axId val="5502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87168"/>
        <c:axId val="550281680"/>
      </c:lineChart>
      <c:dateAx>
        <c:axId val="550287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1680"/>
        <c:crosses val="autoZero"/>
        <c:auto val="1"/>
        <c:lblOffset val="100"/>
        <c:baseTimeUnit val="days"/>
      </c:dateAx>
      <c:valAx>
        <c:axId val="550281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87560"/>
        <c:axId val="550293048"/>
      </c:lineChart>
      <c:catAx>
        <c:axId val="55028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93048"/>
        <c:crosses val="autoZero"/>
        <c:auto val="1"/>
        <c:lblAlgn val="ctr"/>
        <c:lblOffset val="100"/>
        <c:noMultiLvlLbl val="0"/>
      </c:catAx>
      <c:valAx>
        <c:axId val="550293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85600"/>
        <c:axId val="550294616"/>
      </c:lineChart>
      <c:catAx>
        <c:axId val="550285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94616"/>
        <c:crosses val="autoZero"/>
        <c:auto val="1"/>
        <c:lblAlgn val="ctr"/>
        <c:lblOffset val="100"/>
        <c:noMultiLvlLbl val="0"/>
      </c:catAx>
      <c:valAx>
        <c:axId val="5502946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8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295400"/>
        <c:axId val="550295792"/>
      </c:lineChart>
      <c:dateAx>
        <c:axId val="550295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95792"/>
        <c:crosses val="autoZero"/>
        <c:auto val="1"/>
        <c:lblOffset val="100"/>
        <c:baseTimeUnit val="days"/>
      </c:dateAx>
      <c:valAx>
        <c:axId val="55029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9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293832"/>
        <c:axId val="560654904"/>
      </c:lineChart>
      <c:dateAx>
        <c:axId val="550293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54904"/>
        <c:crosses val="autoZero"/>
        <c:auto val="1"/>
        <c:lblOffset val="100"/>
        <c:baseTimeUnit val="days"/>
      </c:dateAx>
      <c:valAx>
        <c:axId val="56065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9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653728"/>
        <c:axId val="560650592"/>
      </c:lineChart>
      <c:dateAx>
        <c:axId val="560653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50592"/>
        <c:crosses val="autoZero"/>
        <c:auto val="1"/>
        <c:lblOffset val="100"/>
        <c:baseTimeUnit val="days"/>
      </c:dateAx>
      <c:valAx>
        <c:axId val="56065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5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48240"/>
        <c:axId val="560649024"/>
      </c:lineChart>
      <c:dateAx>
        <c:axId val="56064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49024"/>
        <c:crosses val="autoZero"/>
        <c:auto val="1"/>
        <c:lblOffset val="100"/>
        <c:baseTimeUnit val="days"/>
      </c:dateAx>
      <c:valAx>
        <c:axId val="5606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4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55296"/>
        <c:axId val="560650200"/>
      </c:lineChart>
      <c:dateAx>
        <c:axId val="56065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50200"/>
        <c:crosses val="autoZero"/>
        <c:auto val="1"/>
        <c:lblOffset val="100"/>
        <c:baseTimeUnit val="days"/>
      </c:dateAx>
      <c:valAx>
        <c:axId val="5606502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652944"/>
        <c:axId val="572423792"/>
      </c:lineChart>
      <c:dateAx>
        <c:axId val="56065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23792"/>
        <c:crosses val="autoZero"/>
        <c:auto val="1"/>
        <c:lblOffset val="100"/>
        <c:baseTimeUnit val="days"/>
      </c:dateAx>
      <c:valAx>
        <c:axId val="5724237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65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432416"/>
        <c:axId val="572425360"/>
      </c:lineChart>
      <c:dateAx>
        <c:axId val="572432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25360"/>
        <c:crosses val="autoZero"/>
        <c:auto val="1"/>
        <c:lblOffset val="100"/>
        <c:baseTimeUnit val="days"/>
      </c:dateAx>
      <c:valAx>
        <c:axId val="5724253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430064"/>
        <c:axId val="572433984"/>
      </c:lineChart>
      <c:dateAx>
        <c:axId val="572430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3984"/>
        <c:crosses val="autoZero"/>
        <c:auto val="1"/>
        <c:lblOffset val="100"/>
        <c:baseTimeUnit val="days"/>
      </c:dateAx>
      <c:valAx>
        <c:axId val="57243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432024"/>
        <c:axId val="572432808"/>
      </c:lineChart>
      <c:catAx>
        <c:axId val="57243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2808"/>
        <c:crosses val="autoZero"/>
        <c:auto val="1"/>
        <c:lblAlgn val="ctr"/>
        <c:lblOffset val="100"/>
        <c:noMultiLvlLbl val="0"/>
      </c:catAx>
      <c:valAx>
        <c:axId val="5724328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3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428888"/>
        <c:axId val="572424968"/>
      </c:lineChart>
      <c:dateAx>
        <c:axId val="572428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24968"/>
        <c:crosses val="autoZero"/>
        <c:auto val="1"/>
        <c:lblOffset val="100"/>
        <c:baseTimeUnit val="days"/>
      </c:dateAx>
      <c:valAx>
        <c:axId val="572424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42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6" dataDxfId="3885">
  <autoFilter ref="O15:W26"/>
  <tableColumns count="9">
    <tableColumn id="1" name="Date" dataDxfId="3884"/>
    <tableColumn id="2" name="Quarter" dataDxfId="3883"/>
    <tableColumn id="3" name="Time" dataDxfId="3882"/>
    <tableColumn id="4" name="EPS estimate" dataDxfId="3881"/>
    <tableColumn id="5" name="EPS Actual" dataDxfId="3880"/>
    <tableColumn id="6" name="Sales Estiamte (B)" dataDxfId="3879"/>
    <tableColumn id="7" name="Sales Actual (B)" dataDxfId="3878"/>
    <tableColumn id="8" name="Guidance" dataDxfId="3877"/>
    <tableColumn id="9" name="Reaction" dataDxfId="38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11" activePane="bottomLeft" state="frozen"/>
      <selection pane="bottomLeft" activeCell="W18" sqref="W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93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92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E2" s="22" t="s">
        <v>221</v>
      </c>
      <c r="F2" s="2">
        <v>32.6</v>
      </c>
      <c r="G2" s="78">
        <v>16.773979999999924</v>
      </c>
      <c r="H2">
        <v>500</v>
      </c>
      <c r="I2" s="2">
        <v>16300</v>
      </c>
      <c r="J2" s="2">
        <v>8386.9899999999616</v>
      </c>
      <c r="K2" s="2">
        <v>7913.0100000000384</v>
      </c>
      <c r="L2" s="660">
        <v>0.9434862805368881</v>
      </c>
      <c r="M2" s="2">
        <v>9365.2700000000368</v>
      </c>
      <c r="N2">
        <v>500</v>
      </c>
      <c r="O2" s="30" t="s">
        <v>1372</v>
      </c>
      <c r="P2" s="660">
        <v>3.0674846625766872E-3</v>
      </c>
      <c r="Q2" s="876">
        <v>1.1599999999999999E-2</v>
      </c>
      <c r="R2" s="2">
        <v>17.157894736842106</v>
      </c>
      <c r="S2" s="780">
        <v>43421</v>
      </c>
      <c r="V2" s="2"/>
      <c r="W2" s="787"/>
      <c r="X2" s="787"/>
      <c r="Y2" s="2"/>
    </row>
    <row r="3" spans="1:33" ht="21.95" customHeight="1" x14ac:dyDescent="0.25">
      <c r="A3" s="50"/>
      <c r="B3" s="51"/>
      <c r="C3" s="51"/>
      <c r="D3" s="708"/>
      <c r="E3" s="22" t="s">
        <v>1325</v>
      </c>
      <c r="F3" s="2">
        <v>47.8</v>
      </c>
      <c r="G3" s="78">
        <v>47.8</v>
      </c>
      <c r="H3">
        <v>0</v>
      </c>
      <c r="I3" s="2">
        <v>0</v>
      </c>
      <c r="J3" s="2">
        <v>0</v>
      </c>
      <c r="K3" s="2">
        <v>229.9399999999996</v>
      </c>
      <c r="L3" s="660">
        <v>0</v>
      </c>
      <c r="M3" s="2">
        <v>229.9399999999996</v>
      </c>
      <c r="N3">
        <v>0</v>
      </c>
      <c r="O3" s="30" t="s">
        <v>1349</v>
      </c>
      <c r="P3" s="660">
        <v>2.4167364016736404E-2</v>
      </c>
      <c r="Q3" s="876">
        <v>2.4500000000000001E-2</v>
      </c>
      <c r="R3" s="2"/>
      <c r="W3" s="788"/>
      <c r="X3" s="788"/>
      <c r="Y3" s="760"/>
      <c r="Z3" s="760"/>
    </row>
    <row r="4" spans="1:33" ht="21.95" customHeight="1" x14ac:dyDescent="0.25">
      <c r="A4" s="51"/>
      <c r="B4" s="51"/>
      <c r="C4" s="51"/>
      <c r="D4" s="708"/>
      <c r="E4" s="22" t="s">
        <v>1237</v>
      </c>
      <c r="F4" s="2">
        <v>38.700000000000003</v>
      </c>
      <c r="G4" s="78">
        <v>46.664120000000004</v>
      </c>
      <c r="H4">
        <v>500</v>
      </c>
      <c r="I4" s="2">
        <v>19350</v>
      </c>
      <c r="J4" s="2">
        <v>23332.06</v>
      </c>
      <c r="K4" s="2">
        <v>-3982.0600000000013</v>
      </c>
      <c r="L4" s="660">
        <v>-0.17066902793838179</v>
      </c>
      <c r="M4" s="2">
        <v>-3982.0600000000013</v>
      </c>
      <c r="N4">
        <v>300</v>
      </c>
      <c r="O4" s="30" t="s">
        <v>1345</v>
      </c>
      <c r="P4" s="660">
        <v>4.7028423772609816E-2</v>
      </c>
      <c r="Q4" s="876">
        <v>-1.8100000000000002E-2</v>
      </c>
      <c r="R4" s="2">
        <v>8.413043478260871</v>
      </c>
      <c r="S4" s="780">
        <v>43423</v>
      </c>
      <c r="T4" s="48"/>
      <c r="W4" s="788"/>
      <c r="X4" s="788"/>
      <c r="Y4" s="760"/>
      <c r="Z4" s="760"/>
    </row>
    <row r="5" spans="1:33" ht="21.95" customHeight="1" x14ac:dyDescent="0.25">
      <c r="A5" s="50"/>
      <c r="B5" s="51"/>
      <c r="C5" s="51"/>
      <c r="E5" s="22" t="s">
        <v>920</v>
      </c>
      <c r="F5" s="2">
        <v>56.68</v>
      </c>
      <c r="G5" s="78">
        <v>56.68</v>
      </c>
      <c r="H5">
        <v>0</v>
      </c>
      <c r="I5" s="2">
        <v>0</v>
      </c>
      <c r="J5" s="2">
        <v>0</v>
      </c>
      <c r="K5" s="2">
        <v>2227.6699999999946</v>
      </c>
      <c r="L5" s="660">
        <v>0</v>
      </c>
      <c r="M5" s="2">
        <v>2227.6699999999946</v>
      </c>
      <c r="N5">
        <v>0</v>
      </c>
      <c r="O5" s="30" t="s">
        <v>1252</v>
      </c>
      <c r="P5" s="660">
        <v>2.4347212420606914E-2</v>
      </c>
      <c r="Q5" s="876">
        <v>1.7600000000000001E-2</v>
      </c>
      <c r="R5" s="2">
        <v>12.881818181818181</v>
      </c>
      <c r="S5" s="780">
        <v>43314</v>
      </c>
      <c r="T5" s="48"/>
      <c r="U5"/>
      <c r="V5" s="788"/>
      <c r="W5" s="788"/>
      <c r="X5" s="788"/>
      <c r="Y5" s="760"/>
    </row>
    <row r="6" spans="1:33" ht="21.95" customHeight="1" x14ac:dyDescent="0.25">
      <c r="A6" s="50"/>
      <c r="B6" s="50"/>
      <c r="C6" s="51"/>
      <c r="D6" s="708"/>
      <c r="E6" s="22" t="s">
        <v>193</v>
      </c>
      <c r="F6" s="2">
        <v>28.26</v>
      </c>
      <c r="G6" s="78">
        <v>28.26</v>
      </c>
      <c r="H6">
        <v>0</v>
      </c>
      <c r="I6" s="2">
        <v>0</v>
      </c>
      <c r="J6" s="2">
        <v>0</v>
      </c>
      <c r="K6" s="2">
        <v>5325.3000000001048</v>
      </c>
      <c r="L6" s="660">
        <v>0</v>
      </c>
      <c r="M6" s="2">
        <v>7073.2700000000987</v>
      </c>
      <c r="N6">
        <v>0</v>
      </c>
      <c r="O6" s="30" t="s">
        <v>1285</v>
      </c>
      <c r="P6" s="660">
        <v>1.9815994338287332E-2</v>
      </c>
      <c r="Q6" s="876">
        <v>-3.3E-3</v>
      </c>
      <c r="R6" s="2">
        <v>13.619277108433735</v>
      </c>
      <c r="S6" s="780">
        <v>43358</v>
      </c>
      <c r="W6" s="788"/>
      <c r="X6" s="788"/>
      <c r="Y6" s="760"/>
      <c r="Z6" s="760"/>
    </row>
    <row r="7" spans="1:33" ht="21.95" customHeight="1" x14ac:dyDescent="0.25">
      <c r="A7" s="50"/>
      <c r="B7" s="51"/>
      <c r="C7" s="51"/>
      <c r="D7" s="708"/>
      <c r="E7" s="22" t="s">
        <v>919</v>
      </c>
      <c r="F7" s="2">
        <v>183.81</v>
      </c>
      <c r="G7" s="78">
        <v>184.43700000000004</v>
      </c>
      <c r="H7">
        <v>60</v>
      </c>
      <c r="I7" s="2">
        <v>11028.6</v>
      </c>
      <c r="J7" s="2">
        <v>11066.220000000003</v>
      </c>
      <c r="K7" s="2">
        <v>-37.6200000000008</v>
      </c>
      <c r="L7" s="660">
        <v>-3.3995348005011893E-3</v>
      </c>
      <c r="M7" s="2">
        <v>-37.6200000000008</v>
      </c>
      <c r="N7">
        <v>60</v>
      </c>
      <c r="O7" s="30" t="s">
        <v>1375</v>
      </c>
      <c r="P7" s="660">
        <v>1.0445568793863227E-2</v>
      </c>
      <c r="Q7" s="876">
        <v>-1.04E-2</v>
      </c>
      <c r="R7" s="2">
        <v>21.323665893271464</v>
      </c>
      <c r="S7" s="780">
        <v>43426</v>
      </c>
      <c r="V7" s="788"/>
      <c r="W7" s="788"/>
      <c r="X7" s="788"/>
      <c r="Y7" s="760"/>
      <c r="Z7" s="760"/>
    </row>
    <row r="8" spans="1:33" ht="21.95" customHeight="1" x14ac:dyDescent="0.25">
      <c r="A8" s="50"/>
      <c r="B8" s="50"/>
      <c r="C8" s="51"/>
      <c r="D8" s="708"/>
      <c r="E8" s="22" t="s">
        <v>50</v>
      </c>
      <c r="F8" s="2">
        <v>16</v>
      </c>
      <c r="G8" s="78">
        <v>6.2388136363636955</v>
      </c>
      <c r="H8">
        <v>2200</v>
      </c>
      <c r="I8" s="2">
        <v>35200</v>
      </c>
      <c r="J8" s="2">
        <v>13725.39000000013</v>
      </c>
      <c r="K8" s="2">
        <v>21474.60999999987</v>
      </c>
      <c r="L8" s="660">
        <v>1.5645901500795001</v>
      </c>
      <c r="M8" s="2">
        <v>36090.181000001496</v>
      </c>
      <c r="N8">
        <v>1400</v>
      </c>
      <c r="O8" s="30" t="s">
        <v>1341</v>
      </c>
      <c r="P8" s="660">
        <v>1.2500000000000001E-2</v>
      </c>
      <c r="Q8" s="876">
        <v>-1.44E-2</v>
      </c>
      <c r="R8" s="2">
        <v>25.396825396825395</v>
      </c>
      <c r="S8" s="780">
        <v>43471</v>
      </c>
      <c r="W8" s="788"/>
      <c r="X8" s="788"/>
      <c r="Y8" s="760"/>
      <c r="Z8" s="760"/>
    </row>
    <row r="9" spans="1:33" ht="21.95" customHeight="1" x14ac:dyDescent="0.25">
      <c r="A9" s="50"/>
      <c r="B9" s="50"/>
      <c r="C9" s="50"/>
      <c r="D9" s="708"/>
      <c r="E9" s="22" t="s">
        <v>1323</v>
      </c>
      <c r="F9" s="2">
        <v>143.01</v>
      </c>
      <c r="G9" s="78">
        <v>146.65</v>
      </c>
      <c r="H9">
        <v>25</v>
      </c>
      <c r="I9" s="2">
        <v>3575.25</v>
      </c>
      <c r="J9" s="2">
        <v>3666.25</v>
      </c>
      <c r="K9" s="2">
        <v>-91</v>
      </c>
      <c r="L9" s="660">
        <v>-2.4821002386634945E-2</v>
      </c>
      <c r="M9" s="2">
        <v>-91</v>
      </c>
      <c r="N9">
        <v>25</v>
      </c>
      <c r="O9" s="30" t="s">
        <v>1341</v>
      </c>
      <c r="P9" s="660">
        <v>6.1534158450458013E-3</v>
      </c>
      <c r="Q9" s="876">
        <v>5.7000000000000002E-3</v>
      </c>
      <c r="R9" s="2">
        <v>32.502272727272725</v>
      </c>
      <c r="T9" s="48"/>
      <c r="W9" s="788"/>
      <c r="X9" s="788"/>
      <c r="Y9" s="760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0"/>
      <c r="C10" s="51"/>
      <c r="E10" s="22" t="s">
        <v>321</v>
      </c>
      <c r="F10" s="2">
        <v>19.7</v>
      </c>
      <c r="G10" s="78">
        <v>16.808475000000016</v>
      </c>
      <c r="H10">
        <v>400</v>
      </c>
      <c r="I10" s="2">
        <v>7880</v>
      </c>
      <c r="J10" s="2">
        <v>6723.3900000000067</v>
      </c>
      <c r="K10" s="2">
        <v>1156.6099999999933</v>
      </c>
      <c r="L10" s="660">
        <v>0.17202780145135005</v>
      </c>
      <c r="M10" s="2">
        <v>1441.5799999999981</v>
      </c>
      <c r="N10">
        <v>400</v>
      </c>
      <c r="O10" s="30" t="s">
        <v>1365</v>
      </c>
      <c r="P10" s="660">
        <v>0</v>
      </c>
      <c r="Q10" s="876">
        <v>-8.0000000000000002E-3</v>
      </c>
      <c r="R10" s="2">
        <v>8.0408163265306118</v>
      </c>
      <c r="S10" s="780">
        <v>43345</v>
      </c>
      <c r="T10" s="48"/>
      <c r="W10" s="788"/>
      <c r="X10" s="788"/>
      <c r="Y10" s="760"/>
      <c r="Z10" s="760"/>
    </row>
    <row r="11" spans="1:33" ht="21.95" customHeight="1" x14ac:dyDescent="0.25">
      <c r="A11" s="51"/>
      <c r="B11" s="51"/>
      <c r="C11" s="51"/>
      <c r="D11" s="708"/>
      <c r="E11" s="22" t="s">
        <v>916</v>
      </c>
      <c r="F11" s="2">
        <v>47.76</v>
      </c>
      <c r="G11" s="78">
        <v>55.814819999999997</v>
      </c>
      <c r="H11">
        <v>500</v>
      </c>
      <c r="I11" s="2">
        <v>23880</v>
      </c>
      <c r="J11" s="2">
        <v>27907.41</v>
      </c>
      <c r="K11" s="2">
        <v>-4027.41</v>
      </c>
      <c r="L11" s="660">
        <v>-0.14431328453625758</v>
      </c>
      <c r="M11" s="2">
        <v>-4027.41</v>
      </c>
      <c r="N11">
        <v>500</v>
      </c>
      <c r="O11" s="30" t="s">
        <v>1344</v>
      </c>
      <c r="P11" s="660">
        <v>5.2345058626465664E-2</v>
      </c>
      <c r="Q11" s="876">
        <v>2.8000000000000001E-2</v>
      </c>
      <c r="R11" s="2">
        <v>13.084931506849315</v>
      </c>
      <c r="S11" s="780">
        <v>43471</v>
      </c>
      <c r="T11" s="48"/>
      <c r="V11" s="760"/>
      <c r="W11" s="788"/>
      <c r="X11" s="788"/>
      <c r="Y11" s="760"/>
    </row>
    <row r="12" spans="1:33" ht="21.95" customHeight="1" x14ac:dyDescent="0.25">
      <c r="A12" s="50"/>
      <c r="B12" s="50"/>
      <c r="C12" s="51"/>
      <c r="D12" s="708"/>
      <c r="E12" s="22" t="s">
        <v>1324</v>
      </c>
      <c r="F12" s="2">
        <v>136.93</v>
      </c>
      <c r="G12" s="78">
        <v>125.92139999999999</v>
      </c>
      <c r="H12">
        <v>50</v>
      </c>
      <c r="I12" s="2">
        <v>6846.5</v>
      </c>
      <c r="J12" s="2">
        <v>6296.07</v>
      </c>
      <c r="K12" s="2">
        <v>550.43000000000029</v>
      </c>
      <c r="L12" s="660">
        <v>8.7424377429094785E-2</v>
      </c>
      <c r="M12" s="2">
        <v>550.43000000000029</v>
      </c>
      <c r="N12">
        <v>50</v>
      </c>
      <c r="O12" s="30" t="s">
        <v>1344</v>
      </c>
      <c r="P12" s="660">
        <v>8.4364273716497473E-3</v>
      </c>
      <c r="Q12" s="876">
        <v>-1.9E-3</v>
      </c>
      <c r="R12" s="2"/>
      <c r="T12" s="48"/>
      <c r="V12" s="2"/>
      <c r="W12" s="787"/>
      <c r="X12" s="787"/>
      <c r="Y12" s="2"/>
      <c r="Z12" s="760"/>
    </row>
    <row r="13" spans="1:33" ht="21.95" customHeight="1" x14ac:dyDescent="0.25">
      <c r="A13" s="50"/>
      <c r="B13" s="51"/>
      <c r="C13" s="51"/>
      <c r="D13" s="708"/>
      <c r="E13" s="22" t="s">
        <v>173</v>
      </c>
      <c r="F13" s="78">
        <v>21.28</v>
      </c>
      <c r="G13" s="78">
        <v>32.094899999999988</v>
      </c>
      <c r="H13">
        <v>300</v>
      </c>
      <c r="I13" s="2">
        <v>6384</v>
      </c>
      <c r="J13" s="2">
        <v>9628.4699999999957</v>
      </c>
      <c r="K13" s="2">
        <v>-3244.4700000000012</v>
      </c>
      <c r="L13" s="660">
        <v>-0.3369663092890145</v>
      </c>
      <c r="M13" s="2">
        <v>-3169.4500000000012</v>
      </c>
      <c r="N13">
        <v>300</v>
      </c>
      <c r="O13" s="30" t="s">
        <v>1344</v>
      </c>
      <c r="P13" s="660">
        <v>4.3233082706766915E-2</v>
      </c>
      <c r="Q13" s="876">
        <v>1.3899999999999999E-2</v>
      </c>
      <c r="R13" s="2">
        <v>10.64</v>
      </c>
      <c r="S13" s="780">
        <v>43417</v>
      </c>
      <c r="U13"/>
      <c r="W13" s="788"/>
      <c r="X13" s="788"/>
      <c r="Y13" s="760"/>
      <c r="Z13" s="760"/>
      <c r="AA13" s="2"/>
      <c r="AB13"/>
      <c r="AC13"/>
      <c r="AD13"/>
      <c r="AE13"/>
      <c r="AF13"/>
      <c r="AG13"/>
    </row>
    <row r="14" spans="1:33" ht="21.95" customHeight="1" x14ac:dyDescent="0.25">
      <c r="A14" s="51"/>
      <c r="B14" s="51"/>
      <c r="C14" s="51"/>
      <c r="D14" s="708"/>
      <c r="E14" s="22" t="s">
        <v>1316</v>
      </c>
      <c r="F14" s="2">
        <v>27.01</v>
      </c>
      <c r="G14" s="78">
        <v>25.261700000000019</v>
      </c>
      <c r="H14">
        <v>100</v>
      </c>
      <c r="I14" s="2">
        <v>2701</v>
      </c>
      <c r="J14" s="2">
        <v>2526.1700000000019</v>
      </c>
      <c r="K14" s="2">
        <v>174.82999999999811</v>
      </c>
      <c r="L14" s="660">
        <v>6.9207535518194793E-2</v>
      </c>
      <c r="M14" s="2">
        <v>174.82999999999811</v>
      </c>
      <c r="N14">
        <v>100</v>
      </c>
      <c r="O14" s="30" t="s">
        <v>1361</v>
      </c>
      <c r="P14" s="660">
        <v>1.1847463902258422E-2</v>
      </c>
      <c r="Q14" s="876">
        <v>-3.6900000000000002E-2</v>
      </c>
      <c r="R14" s="2"/>
      <c r="T14" s="48"/>
      <c r="W14" s="788"/>
      <c r="X14" s="788"/>
      <c r="Y14" s="760"/>
      <c r="Z14" s="760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1"/>
      <c r="C15" s="51"/>
      <c r="D15" s="708"/>
      <c r="E15" s="22" t="s">
        <v>1329</v>
      </c>
      <c r="F15" s="2">
        <v>15.04</v>
      </c>
      <c r="G15" s="78">
        <v>13.68</v>
      </c>
      <c r="H15">
        <v>200</v>
      </c>
      <c r="I15" s="2">
        <v>3008</v>
      </c>
      <c r="J15" s="2">
        <v>2736</v>
      </c>
      <c r="K15" s="2">
        <v>272</v>
      </c>
      <c r="L15" s="660">
        <v>9.941520467836254E-2</v>
      </c>
      <c r="M15" s="2">
        <v>272</v>
      </c>
      <c r="N15">
        <v>200</v>
      </c>
      <c r="O15" s="30" t="s">
        <v>1362</v>
      </c>
      <c r="P15" s="660">
        <v>7.6808510638297883E-2</v>
      </c>
      <c r="Q15" s="876">
        <v>2.7000000000000001E-3</v>
      </c>
      <c r="R15" s="2"/>
      <c r="T15" s="48"/>
      <c r="W15" s="788"/>
      <c r="X15" s="788"/>
      <c r="Y15" s="760"/>
      <c r="Z15" s="660"/>
    </row>
    <row r="16" spans="1:33" ht="21.95" customHeight="1" x14ac:dyDescent="0.25">
      <c r="A16" s="50"/>
      <c r="B16" s="51"/>
      <c r="C16" s="51"/>
      <c r="D16" s="708"/>
      <c r="E16" s="22" t="s">
        <v>46</v>
      </c>
      <c r="F16" s="2">
        <v>13.54</v>
      </c>
      <c r="G16" s="78">
        <v>13.54</v>
      </c>
      <c r="H16">
        <v>0</v>
      </c>
      <c r="I16" s="2">
        <v>0</v>
      </c>
      <c r="J16" s="2">
        <v>0</v>
      </c>
      <c r="K16" s="2">
        <v>470.39999999999964</v>
      </c>
      <c r="L16" s="660">
        <v>0</v>
      </c>
      <c r="M16" s="2">
        <v>470.39999999999964</v>
      </c>
      <c r="N16">
        <v>0</v>
      </c>
      <c r="O16" s="30" t="s">
        <v>1362</v>
      </c>
      <c r="P16" s="660">
        <v>1.8463810930576072E-2</v>
      </c>
      <c r="Q16" s="876">
        <v>4.7E-2</v>
      </c>
      <c r="R16" s="2">
        <v>10.029629629629628</v>
      </c>
      <c r="S16" s="780">
        <v>43461</v>
      </c>
      <c r="T16" s="48"/>
      <c r="U16" s="788"/>
      <c r="V16" s="760"/>
      <c r="W16" s="788"/>
      <c r="X16" s="788"/>
      <c r="Y16" s="760"/>
    </row>
    <row r="17" spans="1:33" ht="21.95" customHeight="1" x14ac:dyDescent="0.25">
      <c r="A17" s="50"/>
      <c r="B17" s="50"/>
      <c r="C17" s="51"/>
      <c r="D17" s="708"/>
      <c r="E17" s="22" t="s">
        <v>269</v>
      </c>
      <c r="F17" s="2">
        <v>65.22</v>
      </c>
      <c r="G17" s="78">
        <v>46.467900000000007</v>
      </c>
      <c r="H17">
        <v>100</v>
      </c>
      <c r="I17" s="2">
        <v>6522</v>
      </c>
      <c r="J17" s="2">
        <v>4646.7900000000009</v>
      </c>
      <c r="K17" s="2">
        <v>1875.2099999999991</v>
      </c>
      <c r="L17" s="660">
        <v>0.40354954710671215</v>
      </c>
      <c r="M17" s="2">
        <v>2072.4199999999946</v>
      </c>
      <c r="N17">
        <v>50</v>
      </c>
      <c r="O17" s="30" t="s">
        <v>1347</v>
      </c>
      <c r="P17" s="660">
        <v>3.0665440049064706E-2</v>
      </c>
      <c r="Q17" s="876">
        <v>-6.1999999999999998E-3</v>
      </c>
      <c r="R17" s="2">
        <v>9.3505376344086031</v>
      </c>
      <c r="S17" s="780">
        <v>43324</v>
      </c>
      <c r="U17" s="788"/>
      <c r="V17" s="2"/>
      <c r="W17" s="787"/>
      <c r="X17" s="787"/>
      <c r="Y17" s="2"/>
      <c r="Z17" s="660"/>
    </row>
    <row r="18" spans="1:33" ht="21.95" customHeight="1" x14ac:dyDescent="0.25">
      <c r="A18" s="50"/>
      <c r="B18" s="50"/>
      <c r="C18" s="51"/>
      <c r="D18" s="708"/>
      <c r="E18" s="22" t="s">
        <v>1317</v>
      </c>
      <c r="F18" s="2">
        <v>98.85</v>
      </c>
      <c r="G18" s="78">
        <v>97.656200000000013</v>
      </c>
      <c r="H18">
        <v>50</v>
      </c>
      <c r="I18" s="2">
        <v>4942.5</v>
      </c>
      <c r="J18" s="2">
        <v>4882.8100000000004</v>
      </c>
      <c r="K18" s="2">
        <v>59.6899999999996</v>
      </c>
      <c r="L18" s="660">
        <v>1.2224518258953159E-2</v>
      </c>
      <c r="M18" s="2">
        <v>59.6899999999996</v>
      </c>
      <c r="N18">
        <v>50</v>
      </c>
      <c r="O18" s="30" t="s">
        <v>1356</v>
      </c>
      <c r="P18" s="660">
        <v>8.9023773394031371E-3</v>
      </c>
      <c r="Q18" s="876">
        <v>-2.5000000000000001E-3</v>
      </c>
      <c r="R18" s="2">
        <v>22.465909090909086</v>
      </c>
      <c r="S18" s="780">
        <v>43436</v>
      </c>
      <c r="T18" s="48"/>
      <c r="U18" s="788"/>
      <c r="W18" s="788"/>
      <c r="X18" s="788"/>
      <c r="Y18" s="760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1"/>
      <c r="B19" s="51"/>
      <c r="C19" s="51"/>
      <c r="D19" s="708"/>
      <c r="E19" s="22" t="s">
        <v>1297</v>
      </c>
      <c r="F19" s="2">
        <v>83.28</v>
      </c>
      <c r="G19" s="78">
        <v>91.35</v>
      </c>
      <c r="H19">
        <v>60</v>
      </c>
      <c r="I19" s="2">
        <v>4996.8</v>
      </c>
      <c r="J19" s="2">
        <v>5481</v>
      </c>
      <c r="K19" s="2">
        <v>-484.19999999999982</v>
      </c>
      <c r="L19" s="660">
        <v>-8.8341543513957232E-2</v>
      </c>
      <c r="M19" s="2">
        <v>-484.19999999999982</v>
      </c>
      <c r="N19">
        <v>60</v>
      </c>
      <c r="O19" s="30" t="s">
        <v>1360</v>
      </c>
      <c r="P19" s="660">
        <v>2.1613832853025938E-2</v>
      </c>
      <c r="Q19" s="876">
        <v>-2.1499999999999998E-2</v>
      </c>
      <c r="R19" s="2"/>
      <c r="T19" s="48"/>
      <c r="V19" s="2"/>
      <c r="W19" s="787"/>
      <c r="X19" s="787"/>
      <c r="Y19" s="2"/>
      <c r="Z19" s="760"/>
    </row>
    <row r="20" spans="1:33" ht="21.95" customHeight="1" x14ac:dyDescent="0.25">
      <c r="A20" s="50"/>
      <c r="B20" s="50"/>
      <c r="C20" s="51"/>
      <c r="D20" s="708"/>
      <c r="E20" s="22" t="s">
        <v>938</v>
      </c>
      <c r="F20" s="2">
        <v>42.09</v>
      </c>
      <c r="G20" s="78">
        <v>46.424399999999999</v>
      </c>
      <c r="H20">
        <v>150</v>
      </c>
      <c r="I20" s="2">
        <v>6313.5000000000009</v>
      </c>
      <c r="J20" s="2">
        <v>6963.66</v>
      </c>
      <c r="K20" s="2">
        <v>-650.15999999999894</v>
      </c>
      <c r="L20" s="660">
        <v>-9.3364696151161788E-2</v>
      </c>
      <c r="M20" s="2">
        <v>-650.15999999999894</v>
      </c>
      <c r="N20">
        <v>150</v>
      </c>
      <c r="O20" s="30" t="s">
        <v>1367</v>
      </c>
      <c r="P20" s="660">
        <v>8.31551437396056E-3</v>
      </c>
      <c r="Q20" s="876">
        <v>9.1000000000000004E-3</v>
      </c>
      <c r="R20" s="2">
        <v>20.284337349397589</v>
      </c>
      <c r="S20" s="780">
        <v>43425</v>
      </c>
      <c r="T20" s="48"/>
      <c r="U20" s="788"/>
      <c r="W20" s="788"/>
      <c r="X20" s="788"/>
      <c r="Y20" s="760"/>
      <c r="Z20" s="788"/>
    </row>
    <row r="21" spans="1:33" ht="21.95" customHeight="1" x14ac:dyDescent="0.25">
      <c r="A21" s="50"/>
      <c r="B21" s="50"/>
      <c r="C21" s="50"/>
      <c r="D21" s="708"/>
      <c r="E21" s="22" t="s">
        <v>52</v>
      </c>
      <c r="F21" s="2">
        <v>49.34</v>
      </c>
      <c r="G21" s="78">
        <v>37.936999999999991</v>
      </c>
      <c r="H21">
        <v>100</v>
      </c>
      <c r="I21" s="2">
        <v>4934</v>
      </c>
      <c r="J21" s="2">
        <v>3793.6999999999989</v>
      </c>
      <c r="K21" s="2">
        <v>1140.3000000000029</v>
      </c>
      <c r="L21" s="660">
        <v>0.30057727284708902</v>
      </c>
      <c r="M21" s="2">
        <v>2197.0400000000009</v>
      </c>
      <c r="N21">
        <v>100</v>
      </c>
      <c r="O21" s="30" t="s">
        <v>1355</v>
      </c>
      <c r="P21" s="660">
        <v>3.8589379813538709E-2</v>
      </c>
      <c r="Q21" s="876">
        <v>2.4799999999999999E-2</v>
      </c>
      <c r="R21" s="2">
        <v>10.06938775510204</v>
      </c>
      <c r="S21" s="780">
        <v>43323</v>
      </c>
      <c r="T21" s="48"/>
      <c r="V21" s="2"/>
      <c r="W21" s="787"/>
      <c r="X21" s="787"/>
      <c r="Y21" s="2"/>
    </row>
    <row r="22" spans="1:33" ht="21.95" customHeight="1" x14ac:dyDescent="0.25">
      <c r="A22" s="50"/>
      <c r="B22" s="50"/>
      <c r="C22" s="51"/>
      <c r="D22" s="708"/>
      <c r="E22" s="22" t="s">
        <v>1311</v>
      </c>
      <c r="F22" s="2">
        <v>27.169899999999998</v>
      </c>
      <c r="G22" s="78">
        <v>27.169899999999998</v>
      </c>
      <c r="H22">
        <v>0</v>
      </c>
      <c r="I22" s="2">
        <v>0</v>
      </c>
      <c r="J22" s="2">
        <v>0</v>
      </c>
      <c r="K22" s="2">
        <v>593.93000000000029</v>
      </c>
      <c r="L22" s="660">
        <v>0</v>
      </c>
      <c r="M22" s="2">
        <v>593.93000000000029</v>
      </c>
      <c r="N22">
        <v>0</v>
      </c>
      <c r="O22" s="30" t="s">
        <v>1355</v>
      </c>
      <c r="P22" s="660">
        <v>0</v>
      </c>
      <c r="Q22" s="877">
        <v>-4.4000000000000003E-3</v>
      </c>
      <c r="R22" s="2">
        <v>6.174977272727272</v>
      </c>
      <c r="W22" s="788"/>
      <c r="X22" s="788"/>
      <c r="Y22" s="760"/>
      <c r="Z22" s="760"/>
    </row>
    <row r="23" spans="1:33" ht="21.95" customHeight="1" x14ac:dyDescent="0.25">
      <c r="A23" s="50"/>
      <c r="B23" s="51"/>
      <c r="C23" s="51"/>
      <c r="E23" s="22" t="s">
        <v>824</v>
      </c>
      <c r="F23" s="78">
        <v>90.78</v>
      </c>
      <c r="G23" s="78">
        <v>67.203250000000025</v>
      </c>
      <c r="H23">
        <v>40</v>
      </c>
      <c r="I23" s="2">
        <v>3631.2</v>
      </c>
      <c r="J23" s="2">
        <v>2688.130000000001</v>
      </c>
      <c r="K23" s="2">
        <v>943.0699999999988</v>
      </c>
      <c r="L23" s="660">
        <v>0.3508275269425209</v>
      </c>
      <c r="M23" s="2">
        <v>943.0699999999988</v>
      </c>
      <c r="N23">
        <v>40</v>
      </c>
      <c r="O23" s="30" t="s">
        <v>1370</v>
      </c>
      <c r="P23" s="660">
        <v>2.5115664243225377E-2</v>
      </c>
      <c r="Q23" s="876">
        <v>-5.4000000000000003E-3</v>
      </c>
      <c r="R23" s="2">
        <v>19.071428571428573</v>
      </c>
      <c r="V23" s="788"/>
      <c r="W23" s="788"/>
      <c r="X23" s="788"/>
      <c r="Y23" s="760"/>
      <c r="Z23" s="760"/>
    </row>
    <row r="24" spans="1:33" ht="21.95" customHeight="1" x14ac:dyDescent="0.25">
      <c r="A24" s="50"/>
      <c r="B24" s="50"/>
      <c r="C24" s="51"/>
      <c r="D24" s="708"/>
      <c r="E24" s="22" t="s">
        <v>799</v>
      </c>
      <c r="F24" s="78">
        <v>22.36</v>
      </c>
      <c r="G24" s="78">
        <v>29.412966666666641</v>
      </c>
      <c r="H24">
        <v>300</v>
      </c>
      <c r="I24" s="2">
        <v>6708</v>
      </c>
      <c r="J24" s="2">
        <v>8823.8899999999921</v>
      </c>
      <c r="K24" s="2">
        <v>-2115.8899999999921</v>
      </c>
      <c r="L24" s="660">
        <v>-0.23979106720505292</v>
      </c>
      <c r="M24" s="2">
        <v>-2115.8899999999921</v>
      </c>
      <c r="N24">
        <v>300</v>
      </c>
      <c r="O24" s="30" t="s">
        <v>1364</v>
      </c>
      <c r="P24" s="660">
        <v>4.6511627906976744E-2</v>
      </c>
      <c r="Q24" s="876">
        <v>3.2000000000000002E-3</v>
      </c>
      <c r="R24" s="2">
        <v>13.152941176470588</v>
      </c>
      <c r="S24" s="780">
        <v>43324</v>
      </c>
      <c r="W24" s="788"/>
      <c r="X24" s="788"/>
      <c r="Y24" s="760"/>
      <c r="Z24" s="760"/>
      <c r="AA24" s="2"/>
      <c r="AB24"/>
      <c r="AC24"/>
      <c r="AD24"/>
      <c r="AE24"/>
      <c r="AF24"/>
      <c r="AG24"/>
    </row>
    <row r="25" spans="1:33" ht="21.95" customHeight="1" x14ac:dyDescent="0.25">
      <c r="A25" s="50"/>
      <c r="B25" s="51"/>
      <c r="C25" s="51"/>
      <c r="D25" s="708"/>
      <c r="E25" s="22" t="s">
        <v>1282</v>
      </c>
      <c r="F25" s="2">
        <v>179.31</v>
      </c>
      <c r="G25" s="78">
        <v>193.31733333333335</v>
      </c>
      <c r="H25">
        <v>30</v>
      </c>
      <c r="I25" s="2">
        <v>5379.3</v>
      </c>
      <c r="J25" s="2">
        <v>5799.52</v>
      </c>
      <c r="K25" s="2">
        <v>-420.22000000000025</v>
      </c>
      <c r="L25" s="660">
        <v>-7.2457720638949508E-2</v>
      </c>
      <c r="M25" s="2">
        <v>-420.22000000000025</v>
      </c>
      <c r="N25">
        <v>30</v>
      </c>
      <c r="O25" s="30" t="s">
        <v>1348</v>
      </c>
      <c r="P25" s="660">
        <v>0</v>
      </c>
      <c r="Q25" s="876">
        <v>5.9999999999999995E-4</v>
      </c>
      <c r="R25" s="2"/>
      <c r="V25" s="2"/>
      <c r="W25" s="787"/>
      <c r="X25" s="787"/>
      <c r="Y25" s="760"/>
    </row>
    <row r="26" spans="1:33" ht="21.95" customHeight="1" x14ac:dyDescent="0.25">
      <c r="A26" s="50"/>
      <c r="B26" s="50"/>
      <c r="C26" s="51"/>
      <c r="D26" s="708"/>
      <c r="E26" s="22" t="s">
        <v>170</v>
      </c>
      <c r="F26" s="2">
        <v>44.24</v>
      </c>
      <c r="G26" s="78">
        <v>45.201149999999991</v>
      </c>
      <c r="H26">
        <v>200</v>
      </c>
      <c r="I26" s="2">
        <v>8848</v>
      </c>
      <c r="J26" s="2">
        <v>9040.2299999999977</v>
      </c>
      <c r="K26" s="2">
        <v>-192.22999999999593</v>
      </c>
      <c r="L26" s="660">
        <v>-2.1263839526206512E-2</v>
      </c>
      <c r="M26" s="2">
        <v>-142.27999999999611</v>
      </c>
      <c r="N26">
        <v>200</v>
      </c>
      <c r="O26" s="30" t="s">
        <v>1363</v>
      </c>
      <c r="P26" s="660">
        <v>4.4303797468354431E-2</v>
      </c>
      <c r="Q26" s="876">
        <v>1.67E-2</v>
      </c>
      <c r="R26" s="2">
        <v>14.649006622516557</v>
      </c>
      <c r="S26" s="780">
        <v>43320</v>
      </c>
      <c r="W26" s="788"/>
      <c r="X26" s="788"/>
      <c r="Y26" s="760"/>
      <c r="Z26" s="760"/>
    </row>
    <row r="27" spans="1:33" ht="21.95" customHeight="1" x14ac:dyDescent="0.25">
      <c r="A27" s="50"/>
      <c r="B27" s="51"/>
      <c r="C27" s="51"/>
      <c r="D27" s="708"/>
      <c r="E27" s="22" t="s">
        <v>1321</v>
      </c>
      <c r="F27" s="78">
        <v>88.2</v>
      </c>
      <c r="G27" s="78">
        <v>88.58120000000001</v>
      </c>
      <c r="H27">
        <v>50</v>
      </c>
      <c r="I27" s="2">
        <v>4410</v>
      </c>
      <c r="J27" s="2">
        <v>4429.0600000000004</v>
      </c>
      <c r="K27" s="2">
        <v>-19.0600000000004</v>
      </c>
      <c r="L27" s="660">
        <v>-4.3033962059670318E-3</v>
      </c>
      <c r="M27" s="2">
        <v>-19.0600000000004</v>
      </c>
      <c r="N27">
        <v>50</v>
      </c>
      <c r="O27" s="30" t="s">
        <v>1366</v>
      </c>
      <c r="P27" s="660">
        <v>1.309750566893424E-2</v>
      </c>
      <c r="Q27" s="876">
        <v>8.5000000000000006E-3</v>
      </c>
      <c r="R27" s="2"/>
      <c r="W27" s="788"/>
      <c r="X27" s="788"/>
      <c r="Y27" s="760"/>
    </row>
    <row r="28" spans="1:33" ht="21.95" customHeight="1" x14ac:dyDescent="0.25">
      <c r="A28" s="50"/>
      <c r="B28" s="50"/>
      <c r="C28" s="51"/>
      <c r="D28" s="708"/>
      <c r="E28" s="22" t="s">
        <v>658</v>
      </c>
      <c r="F28" s="2">
        <v>210.27</v>
      </c>
      <c r="G28" s="78">
        <v>139.4129999999999</v>
      </c>
      <c r="H28">
        <v>20</v>
      </c>
      <c r="I28" s="2">
        <v>4205.4000000000005</v>
      </c>
      <c r="J28" s="2">
        <v>2788.2599999999979</v>
      </c>
      <c r="K28" s="2">
        <v>1417.1400000000021</v>
      </c>
      <c r="L28" s="660">
        <v>0.50825245852252066</v>
      </c>
      <c r="M28" s="2">
        <v>1560.1700000000023</v>
      </c>
      <c r="N28">
        <v>20</v>
      </c>
      <c r="O28" s="30" t="s">
        <v>1350</v>
      </c>
      <c r="P28" s="660">
        <v>2.3778950872687496E-3</v>
      </c>
      <c r="Q28" s="876">
        <v>1.55E-2</v>
      </c>
      <c r="R28" s="2">
        <v>30.651603498542276</v>
      </c>
      <c r="V28" s="2"/>
      <c r="W28" s="787"/>
      <c r="X28" s="787"/>
      <c r="Y28" s="2"/>
      <c r="Z28" s="660"/>
    </row>
    <row r="29" spans="1:33" ht="21.95" customHeight="1" x14ac:dyDescent="0.25">
      <c r="A29" s="50"/>
      <c r="B29" s="50"/>
      <c r="C29" s="51"/>
      <c r="D29" s="708"/>
      <c r="E29" s="22" t="s">
        <v>803</v>
      </c>
      <c r="F29" s="2">
        <v>98.4</v>
      </c>
      <c r="G29" s="78">
        <v>92.057000000000002</v>
      </c>
      <c r="H29">
        <v>100</v>
      </c>
      <c r="I29" s="2">
        <v>9840</v>
      </c>
      <c r="J29" s="2">
        <v>9205.7000000000007</v>
      </c>
      <c r="K29" s="2">
        <v>634.29999999999927</v>
      </c>
      <c r="L29" s="660">
        <v>6.8902962295099818E-2</v>
      </c>
      <c r="M29" s="2">
        <v>634.29999999999927</v>
      </c>
      <c r="N29">
        <v>100</v>
      </c>
      <c r="O29" s="30" t="s">
        <v>1358</v>
      </c>
      <c r="P29" s="660">
        <v>6.9105691056910567E-3</v>
      </c>
      <c r="Q29" s="876">
        <v>-4.3E-3</v>
      </c>
      <c r="R29" s="2">
        <v>20.715789473684211</v>
      </c>
      <c r="W29" s="788"/>
      <c r="X29" s="788"/>
      <c r="Y29" s="760"/>
      <c r="Z29" s="760"/>
      <c r="AA29" s="2"/>
      <c r="AB29"/>
      <c r="AC29"/>
      <c r="AD29"/>
      <c r="AE29"/>
      <c r="AF29"/>
      <c r="AG29"/>
    </row>
    <row r="30" spans="1:33" ht="21.95" customHeight="1" x14ac:dyDescent="0.25">
      <c r="A30" s="50"/>
      <c r="B30" s="50"/>
      <c r="C30" s="51"/>
      <c r="D30" s="708"/>
      <c r="E30" s="22" t="s">
        <v>172</v>
      </c>
      <c r="F30" s="2">
        <v>48.91</v>
      </c>
      <c r="G30" s="78">
        <v>44.889000000000038</v>
      </c>
      <c r="H30">
        <v>120</v>
      </c>
      <c r="I30" s="2">
        <v>5869.2</v>
      </c>
      <c r="J30" s="2">
        <v>5386.6800000000048</v>
      </c>
      <c r="K30" s="2">
        <v>482.51999999999589</v>
      </c>
      <c r="L30" s="660">
        <v>8.9576510949229318E-2</v>
      </c>
      <c r="M30" s="2">
        <v>2087.0999999999976</v>
      </c>
      <c r="N30">
        <v>120</v>
      </c>
      <c r="O30" s="30" t="s">
        <v>1358</v>
      </c>
      <c r="P30" s="660">
        <v>3.5166632590472299E-2</v>
      </c>
      <c r="Q30" s="876">
        <v>-2.3599999999999999E-2</v>
      </c>
      <c r="R30" s="2">
        <v>10.820796460176991</v>
      </c>
      <c r="W30" s="788"/>
      <c r="X30" s="788"/>
      <c r="Y30" s="760"/>
    </row>
    <row r="31" spans="1:33" ht="21.95" customHeight="1" x14ac:dyDescent="0.25">
      <c r="A31" s="152"/>
      <c r="B31" s="50"/>
      <c r="C31" s="51"/>
      <c r="D31" s="708"/>
      <c r="E31" s="22" t="s">
        <v>932</v>
      </c>
      <c r="F31" s="78">
        <v>36.79</v>
      </c>
      <c r="G31" s="78">
        <v>19.713899999999995</v>
      </c>
      <c r="H31">
        <v>100</v>
      </c>
      <c r="I31" s="2">
        <v>3679</v>
      </c>
      <c r="J31" s="2">
        <v>1971.3899999999994</v>
      </c>
      <c r="K31" s="2">
        <v>1707.6100000000006</v>
      </c>
      <c r="L31" s="660">
        <v>0.86619593281897589</v>
      </c>
      <c r="M31" s="2">
        <v>1707.6100000000006</v>
      </c>
      <c r="N31" s="29">
        <v>43523</v>
      </c>
      <c r="O31" s="30" t="s">
        <v>1373</v>
      </c>
      <c r="P31" s="660">
        <v>2.0657787442239738E-2</v>
      </c>
      <c r="Q31" s="876">
        <v>3.2199999999999999E-2</v>
      </c>
      <c r="R31" s="2">
        <v>14.715999999999999</v>
      </c>
      <c r="S31" s="780">
        <v>43366</v>
      </c>
      <c r="V31" s="788"/>
      <c r="W31" s="788"/>
      <c r="X31" s="788"/>
      <c r="Y31" s="760"/>
      <c r="Z31" s="760"/>
    </row>
    <row r="32" spans="1:33" ht="21.95" customHeight="1" x14ac:dyDescent="0.25">
      <c r="A32" s="50"/>
      <c r="B32" s="50"/>
      <c r="C32" s="51"/>
      <c r="D32" s="708"/>
      <c r="E32" s="22" t="s">
        <v>1184</v>
      </c>
      <c r="F32" s="2">
        <v>2635.74</v>
      </c>
      <c r="G32" s="78">
        <v>2181.0399999999991</v>
      </c>
      <c r="H32">
        <v>2</v>
      </c>
      <c r="I32" s="2">
        <v>5271.48</v>
      </c>
      <c r="J32" s="2">
        <v>4362.0799999999981</v>
      </c>
      <c r="K32" s="2">
        <v>909.40000000000146</v>
      </c>
      <c r="L32" s="660">
        <v>0.2084785240068962</v>
      </c>
      <c r="M32" s="2">
        <v>909.40000000000146</v>
      </c>
      <c r="N32" s="29">
        <v>43514</v>
      </c>
      <c r="O32" s="30" t="s">
        <v>1371</v>
      </c>
      <c r="P32" s="660">
        <v>0</v>
      </c>
      <c r="Q32" s="876">
        <v>3.8999999999999998E-3</v>
      </c>
      <c r="R32" s="2">
        <v>13.586288659793814</v>
      </c>
      <c r="S32" s="780">
        <v>43422</v>
      </c>
      <c r="T32" s="48"/>
      <c r="U32" s="787"/>
      <c r="V32" s="788"/>
      <c r="W32" s="788"/>
      <c r="X32" s="788"/>
      <c r="Y32" s="760"/>
      <c r="Z32" s="660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1"/>
      <c r="C33" s="51"/>
      <c r="E33" s="22" t="s">
        <v>895</v>
      </c>
      <c r="F33" s="2">
        <v>30</v>
      </c>
      <c r="G33" s="78">
        <v>27.144850000000016</v>
      </c>
      <c r="H33">
        <v>800</v>
      </c>
      <c r="I33" s="2">
        <v>24000</v>
      </c>
      <c r="J33" s="2">
        <v>21715.880000000012</v>
      </c>
      <c r="K33" s="2">
        <v>2284.1199999999953</v>
      </c>
      <c r="L33" s="660">
        <v>0.10518201426789915</v>
      </c>
      <c r="M33" s="2">
        <v>2284.1199999999953</v>
      </c>
      <c r="N33">
        <v>600</v>
      </c>
      <c r="O33" s="30" t="s">
        <v>1376</v>
      </c>
      <c r="P33" s="660">
        <v>6.6666666666666666E-2</v>
      </c>
      <c r="Q33" s="876">
        <v>2.35E-2</v>
      </c>
      <c r="R33" s="2">
        <v>8.5714285714285712</v>
      </c>
      <c r="S33" s="780">
        <v>43429</v>
      </c>
      <c r="T33" s="48"/>
      <c r="U33" s="788"/>
      <c r="V33" s="788"/>
      <c r="W33" s="788"/>
      <c r="X33" s="788"/>
      <c r="Y33" s="760"/>
      <c r="Z33" s="760"/>
    </row>
    <row r="34" spans="1:33" ht="21.95" customHeight="1" x14ac:dyDescent="0.25">
      <c r="A34" s="50"/>
      <c r="B34" s="50"/>
      <c r="C34" s="51"/>
      <c r="D34" s="708"/>
      <c r="E34" s="22" t="s">
        <v>1274</v>
      </c>
      <c r="F34" s="2">
        <v>53.47</v>
      </c>
      <c r="G34" s="78">
        <v>58.46</v>
      </c>
      <c r="H34">
        <v>200</v>
      </c>
      <c r="I34" s="2">
        <v>10694</v>
      </c>
      <c r="J34" s="2">
        <v>11692</v>
      </c>
      <c r="K34" s="2">
        <v>-998</v>
      </c>
      <c r="L34" s="660">
        <v>-8.5357509408142351E-2</v>
      </c>
      <c r="M34" s="2">
        <v>-998</v>
      </c>
      <c r="N34">
        <v>200</v>
      </c>
      <c r="O34" s="30" t="s">
        <v>1377</v>
      </c>
      <c r="P34" s="660">
        <v>2.9923321488685248E-2</v>
      </c>
      <c r="Q34" s="876">
        <v>-9.2299999999999993E-2</v>
      </c>
      <c r="R34" s="2">
        <v>12.853365384615383</v>
      </c>
      <c r="S34" s="780">
        <v>43436</v>
      </c>
      <c r="T34" s="48"/>
      <c r="V34" s="788"/>
      <c r="W34" s="788"/>
      <c r="X34" s="788"/>
      <c r="Y34" s="760"/>
      <c r="Z34" s="760"/>
    </row>
    <row r="35" spans="1:33" ht="21.95" customHeight="1" x14ac:dyDescent="0.25">
      <c r="A35" s="50"/>
      <c r="B35" s="50"/>
      <c r="C35" s="51"/>
      <c r="D35" s="708"/>
      <c r="E35" s="22" t="s">
        <v>14</v>
      </c>
      <c r="F35" s="2">
        <v>49.2</v>
      </c>
      <c r="G35" s="78">
        <v>47.935299999999991</v>
      </c>
      <c r="H35">
        <v>200</v>
      </c>
      <c r="I35" s="2">
        <v>9840</v>
      </c>
      <c r="J35" s="2">
        <v>9587.0599999999977</v>
      </c>
      <c r="K35" s="2">
        <v>252.94000000000233</v>
      </c>
      <c r="L35" s="660">
        <v>2.6383479398272507E-2</v>
      </c>
      <c r="M35" s="2">
        <v>252.94000000000233</v>
      </c>
      <c r="N35">
        <v>100</v>
      </c>
      <c r="O35" s="30" t="s">
        <v>1377</v>
      </c>
      <c r="P35" s="660">
        <v>5.6910569105691047E-2</v>
      </c>
      <c r="Q35" s="876">
        <v>3.2399999999999998E-2</v>
      </c>
      <c r="R35" s="2">
        <v>12.34629861982434</v>
      </c>
      <c r="S35" s="780">
        <v>43426</v>
      </c>
      <c r="W35" s="788"/>
      <c r="X35" s="788"/>
      <c r="Y35" s="760"/>
      <c r="Z35" s="760"/>
    </row>
    <row r="36" spans="1:33" ht="21.95" customHeight="1" x14ac:dyDescent="0.25">
      <c r="A36" s="51"/>
      <c r="B36" s="51"/>
      <c r="C36" s="51"/>
      <c r="D36" s="708"/>
      <c r="E36" s="22" t="s">
        <v>1196</v>
      </c>
      <c r="F36" s="2">
        <v>83.76</v>
      </c>
      <c r="G36" s="78">
        <v>74.30240000000002</v>
      </c>
      <c r="H36">
        <v>100</v>
      </c>
      <c r="I36" s="2">
        <v>8376</v>
      </c>
      <c r="J36" s="2">
        <v>7430.2400000000016</v>
      </c>
      <c r="K36" s="2">
        <v>945.7599999999984</v>
      </c>
      <c r="L36" s="660">
        <v>0.12728525592712997</v>
      </c>
      <c r="M36" s="2">
        <v>945.7599999999984</v>
      </c>
      <c r="N36">
        <v>50</v>
      </c>
      <c r="O36" s="30" t="s">
        <v>1377</v>
      </c>
      <c r="P36" s="660">
        <v>1.8147086914995225E-2</v>
      </c>
      <c r="Q36" s="876">
        <v>6.1600000000000002E-2</v>
      </c>
      <c r="R36" s="2">
        <v>12.906009244992296</v>
      </c>
      <c r="S36" s="780">
        <v>43359</v>
      </c>
      <c r="T36" s="48"/>
      <c r="Z36" s="760"/>
    </row>
    <row r="37" spans="1:33" ht="21.95" customHeight="1" x14ac:dyDescent="0.25">
      <c r="A37" s="60"/>
      <c r="B37" s="61"/>
      <c r="C37" s="60"/>
      <c r="D37" s="708"/>
      <c r="E37" s="22" t="s">
        <v>893</v>
      </c>
      <c r="F37" s="2">
        <v>121.95</v>
      </c>
      <c r="G37" s="78">
        <v>106.03787500000013</v>
      </c>
      <c r="H37">
        <v>80</v>
      </c>
      <c r="I37" s="2">
        <v>9756</v>
      </c>
      <c r="J37" s="2">
        <v>8483.0300000000097</v>
      </c>
      <c r="K37" s="2">
        <v>1272.9699999999939</v>
      </c>
      <c r="L37" s="660">
        <v>0.15006076838110774</v>
      </c>
      <c r="M37" s="2">
        <v>1272.9699999999939</v>
      </c>
      <c r="N37">
        <v>60</v>
      </c>
      <c r="O37" s="30" t="s">
        <v>1354</v>
      </c>
      <c r="P37" s="660">
        <v>4.2640426404264046E-3</v>
      </c>
      <c r="Q37" s="876">
        <v>2.0400000000000001E-2</v>
      </c>
      <c r="R37" s="2">
        <v>14.147331786542924</v>
      </c>
      <c r="S37" s="780">
        <v>43324</v>
      </c>
      <c r="T37" s="48"/>
      <c r="V37" s="788"/>
      <c r="W37" s="788"/>
      <c r="X37" s="788"/>
      <c r="Y37" s="760"/>
      <c r="Z37" s="788"/>
    </row>
    <row r="38" spans="1:33" ht="21.95" customHeight="1" x14ac:dyDescent="0.25">
      <c r="A38" s="51"/>
      <c r="B38" s="50"/>
      <c r="C38" s="51"/>
      <c r="D38" s="708"/>
      <c r="E38" s="22" t="s">
        <v>55</v>
      </c>
      <c r="F38" s="78">
        <v>69.83</v>
      </c>
      <c r="G38" s="78">
        <v>69.83</v>
      </c>
      <c r="H38">
        <v>0</v>
      </c>
      <c r="I38" s="2">
        <v>0</v>
      </c>
      <c r="J38" s="2">
        <v>0</v>
      </c>
      <c r="K38" s="2">
        <v>113.94999999999982</v>
      </c>
      <c r="L38" s="660">
        <v>0</v>
      </c>
      <c r="M38" s="2">
        <v>924.07999999998992</v>
      </c>
      <c r="N38">
        <v>0</v>
      </c>
      <c r="O38" s="30" t="s">
        <v>1169</v>
      </c>
      <c r="P38" s="660">
        <v>2.9786624659888301E-2</v>
      </c>
      <c r="Q38" s="876">
        <v>1.0800000000000001E-2</v>
      </c>
      <c r="R38" s="2">
        <v>10.809597523219814</v>
      </c>
      <c r="T38" s="48"/>
      <c r="Z38" s="760"/>
    </row>
    <row r="39" spans="1:33" ht="21.95" customHeight="1" x14ac:dyDescent="0.25">
      <c r="A39" s="50"/>
      <c r="B39" s="50"/>
      <c r="C39" s="51"/>
      <c r="D39" s="708"/>
      <c r="E39" s="22" t="s">
        <v>218</v>
      </c>
      <c r="F39" s="2">
        <v>43.06</v>
      </c>
      <c r="G39" s="78">
        <v>43.06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4376.9599999999991</v>
      </c>
      <c r="N39">
        <v>0</v>
      </c>
      <c r="O39" s="30" t="s">
        <v>1170</v>
      </c>
      <c r="P39" s="660">
        <v>4.0899999999999999E-2</v>
      </c>
      <c r="Q39" s="876">
        <v>2.69E-2</v>
      </c>
      <c r="R39" s="2"/>
      <c r="W39" s="788"/>
      <c r="X39" s="788"/>
      <c r="Y39" s="760"/>
      <c r="Z39" s="660"/>
    </row>
    <row r="40" spans="1:33" ht="21.95" customHeight="1" x14ac:dyDescent="0.25">
      <c r="A40" s="50"/>
      <c r="B40" s="50"/>
      <c r="C40" s="51"/>
      <c r="D40" s="708"/>
      <c r="E40" s="22" t="s">
        <v>671</v>
      </c>
      <c r="F40" s="2">
        <v>288.60000000000002</v>
      </c>
      <c r="G40" s="78">
        <v>288.60000000000002</v>
      </c>
      <c r="H40">
        <v>0</v>
      </c>
      <c r="I40" s="2">
        <v>0</v>
      </c>
      <c r="J40" s="2">
        <v>0</v>
      </c>
      <c r="K40" s="2">
        <v>4854.3499999999767</v>
      </c>
      <c r="L40" s="660">
        <v>0</v>
      </c>
      <c r="M40" s="2">
        <v>5079.1199999999772</v>
      </c>
      <c r="N40">
        <v>0</v>
      </c>
      <c r="O40" s="30" t="s">
        <v>1132</v>
      </c>
      <c r="P40" s="660">
        <v>0</v>
      </c>
      <c r="Q40" s="876">
        <v>2.2499999999999999E-2</v>
      </c>
      <c r="R40" s="2">
        <v>29.473039215686278</v>
      </c>
      <c r="S40" s="780">
        <v>43324</v>
      </c>
      <c r="V40" s="760"/>
      <c r="W40" s="788"/>
      <c r="X40" s="788"/>
      <c r="Y40" s="760"/>
      <c r="Z40" s="760"/>
    </row>
    <row r="41" spans="1:33" ht="21.95" customHeight="1" x14ac:dyDescent="0.25">
      <c r="A41" s="51"/>
      <c r="B41" s="152"/>
      <c r="C41" s="272"/>
      <c r="D41" s="708"/>
      <c r="E41" s="22" t="s">
        <v>709</v>
      </c>
      <c r="F41" s="2">
        <v>77.81</v>
      </c>
      <c r="G41" s="78">
        <v>77.81</v>
      </c>
      <c r="H41">
        <v>0</v>
      </c>
      <c r="I41" s="2">
        <v>0</v>
      </c>
      <c r="J41" s="2">
        <v>0</v>
      </c>
      <c r="K41" s="2">
        <v>581.39999999999964</v>
      </c>
      <c r="L41" s="660">
        <v>0</v>
      </c>
      <c r="M41" s="2">
        <v>1040.7199999999993</v>
      </c>
      <c r="N41">
        <v>0</v>
      </c>
      <c r="O41" s="30" t="s">
        <v>1182</v>
      </c>
      <c r="P41" s="660">
        <v>0</v>
      </c>
      <c r="Q41" s="876">
        <v>7.7000000000000002E-3</v>
      </c>
      <c r="R41" s="2">
        <v>19.047735618115055</v>
      </c>
      <c r="T41" s="48"/>
      <c r="W41" s="788"/>
      <c r="X41" s="788"/>
      <c r="Y41" s="760"/>
      <c r="Z41" s="760"/>
      <c r="AA41" s="2"/>
      <c r="AB41"/>
      <c r="AC41"/>
      <c r="AD41"/>
      <c r="AE41"/>
      <c r="AF41"/>
      <c r="AG41"/>
    </row>
    <row r="42" spans="1:33" ht="21.95" customHeight="1" x14ac:dyDescent="0.25">
      <c r="A42" s="50"/>
      <c r="B42" s="51"/>
      <c r="C42" s="51"/>
      <c r="D42" s="708"/>
      <c r="E42" s="22" t="s">
        <v>1114</v>
      </c>
      <c r="F42" s="78">
        <v>51.39</v>
      </c>
      <c r="G42" s="78">
        <v>46.591649999999987</v>
      </c>
      <c r="H42">
        <v>200</v>
      </c>
      <c r="I42" s="2">
        <v>10278</v>
      </c>
      <c r="J42" s="2">
        <v>9318.3299999999981</v>
      </c>
      <c r="K42" s="2">
        <v>959.67000000000189</v>
      </c>
      <c r="L42" s="660">
        <v>0.10298733785989582</v>
      </c>
      <c r="M42" s="2">
        <v>959.67000000000189</v>
      </c>
      <c r="N42">
        <v>200</v>
      </c>
      <c r="O42" s="30"/>
      <c r="P42" s="660">
        <v>2.5296750340533178E-2</v>
      </c>
      <c r="Q42" s="876">
        <v>6.7999999999999996E-3</v>
      </c>
      <c r="R42" s="2"/>
      <c r="S42" s="780">
        <v>43421</v>
      </c>
      <c r="W42" s="788"/>
      <c r="X42" s="788"/>
      <c r="Y42" s="760"/>
      <c r="Z42" s="760"/>
    </row>
    <row r="43" spans="1:33" ht="21.95" customHeight="1" x14ac:dyDescent="0.25">
      <c r="A43" s="50"/>
      <c r="B43" s="50"/>
      <c r="C43" s="51"/>
      <c r="D43" s="708"/>
      <c r="E43" s="22" t="s">
        <v>934</v>
      </c>
      <c r="F43" s="2">
        <v>167.45</v>
      </c>
      <c r="G43" s="78">
        <v>149.63633333333343</v>
      </c>
      <c r="H43">
        <v>60</v>
      </c>
      <c r="I43" s="2">
        <v>10047</v>
      </c>
      <c r="J43" s="2">
        <v>8978.1800000000057</v>
      </c>
      <c r="K43" s="2">
        <v>1068.8199999999924</v>
      </c>
      <c r="L43" s="660">
        <v>0.11904639915884881</v>
      </c>
      <c r="M43" s="2">
        <v>1068.8199999999924</v>
      </c>
      <c r="N43">
        <v>60</v>
      </c>
      <c r="O43" s="30"/>
      <c r="P43" s="660">
        <v>7.6440728575694243E-3</v>
      </c>
      <c r="Q43" s="876">
        <v>1.4999999999999999E-2</v>
      </c>
      <c r="R43" s="2">
        <v>19.68</v>
      </c>
      <c r="T43" s="48"/>
      <c r="W43" s="788"/>
      <c r="X43" s="788"/>
      <c r="Y43" s="760"/>
      <c r="Z43" s="760"/>
    </row>
    <row r="44" spans="1:33" ht="21.95" customHeight="1" x14ac:dyDescent="0.25">
      <c r="A44" s="51"/>
      <c r="B44" s="51"/>
      <c r="C44" s="51"/>
      <c r="D44" s="708"/>
      <c r="E44" s="22" t="s">
        <v>1276</v>
      </c>
      <c r="F44" s="2">
        <v>53.51</v>
      </c>
      <c r="G44" s="78">
        <v>54.281400000000005</v>
      </c>
      <c r="H44">
        <v>100</v>
      </c>
      <c r="I44" s="2">
        <v>5351</v>
      </c>
      <c r="J44" s="2">
        <v>5428.14</v>
      </c>
      <c r="K44" s="2">
        <v>-77.140000000000327</v>
      </c>
      <c r="L44" s="660">
        <v>-1.4211129410811197E-2</v>
      </c>
      <c r="M44" s="2">
        <v>-77.140000000000327</v>
      </c>
      <c r="N44">
        <v>100</v>
      </c>
      <c r="O44" s="30"/>
      <c r="P44" s="660">
        <v>2.1588488133059244E-2</v>
      </c>
      <c r="Q44" s="876">
        <v>-1.4999999999999999E-2</v>
      </c>
      <c r="R44" s="2"/>
      <c r="T44" s="48"/>
      <c r="V44" s="2"/>
      <c r="W44" s="787"/>
      <c r="X44" s="787"/>
      <c r="Y44" s="2"/>
      <c r="Z44" s="760"/>
    </row>
    <row r="45" spans="1:33" ht="21.95" customHeight="1" x14ac:dyDescent="0.25">
      <c r="A45" s="50"/>
      <c r="B45" s="50"/>
      <c r="C45" s="51"/>
      <c r="D45" s="708"/>
      <c r="E45" s="22" t="s">
        <v>62</v>
      </c>
      <c r="F45" s="2">
        <v>327.86</v>
      </c>
      <c r="G45" s="78">
        <v>327.86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1659.3600000000079</v>
      </c>
      <c r="N45">
        <v>0</v>
      </c>
      <c r="O45" s="30"/>
      <c r="P45" s="660">
        <v>0</v>
      </c>
      <c r="Q45" s="876">
        <v>2.52E-2</v>
      </c>
      <c r="R45" s="2"/>
      <c r="T45" s="48"/>
      <c r="W45" s="788"/>
      <c r="X45" s="788"/>
      <c r="Y45" s="760"/>
      <c r="Z45" s="760"/>
    </row>
    <row r="46" spans="1:33" ht="21.95" customHeight="1" x14ac:dyDescent="0.25">
      <c r="A46" s="50"/>
      <c r="B46" s="51"/>
      <c r="C46" s="51"/>
      <c r="E46" s="22" t="s">
        <v>200</v>
      </c>
      <c r="F46" s="2">
        <v>30.82</v>
      </c>
      <c r="G46" s="78">
        <v>30.82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555.54</v>
      </c>
      <c r="N46">
        <v>0</v>
      </c>
      <c r="O46" s="30"/>
      <c r="P46" s="660">
        <v>0</v>
      </c>
      <c r="Q46" s="877">
        <v>4.7999999999999996E-3</v>
      </c>
      <c r="R46" s="2"/>
      <c r="T46" s="48"/>
      <c r="V46" s="788"/>
      <c r="W46" s="788"/>
      <c r="X46" s="788"/>
      <c r="Y46" s="760"/>
      <c r="Z46" s="760"/>
    </row>
    <row r="47" spans="1:33" ht="21.95" customHeight="1" x14ac:dyDescent="0.25">
      <c r="A47" s="50"/>
      <c r="B47" s="51"/>
      <c r="C47" s="51"/>
      <c r="D47" s="708"/>
      <c r="E47" s="22" t="s">
        <v>209</v>
      </c>
      <c r="F47" s="2">
        <v>24.3</v>
      </c>
      <c r="G47" s="78">
        <v>24.3</v>
      </c>
      <c r="H47">
        <v>0</v>
      </c>
      <c r="I47" s="2">
        <v>0</v>
      </c>
      <c r="J47" s="2">
        <v>0</v>
      </c>
      <c r="K47" s="2">
        <v>973.83000000000175</v>
      </c>
      <c r="L47" s="660">
        <v>0</v>
      </c>
      <c r="M47" s="2">
        <v>2131.6999999999971</v>
      </c>
      <c r="N47">
        <v>0</v>
      </c>
      <c r="O47" s="30"/>
      <c r="P47" s="660">
        <v>6.0905349794238679E-2</v>
      </c>
      <c r="Q47" s="876">
        <v>1.47E-2</v>
      </c>
      <c r="R47" s="2">
        <v>6.0750000000000002</v>
      </c>
      <c r="U47"/>
      <c r="W47" s="788"/>
      <c r="X47" s="788"/>
      <c r="Y47" s="760"/>
      <c r="Z47" s="760"/>
    </row>
    <row r="48" spans="1:33" ht="21.95" customHeight="1" x14ac:dyDescent="0.25">
      <c r="A48" s="51"/>
      <c r="B48" s="51"/>
      <c r="C48" s="51"/>
      <c r="D48" s="708"/>
      <c r="E48" s="22" t="s">
        <v>199</v>
      </c>
      <c r="F48" s="2">
        <v>165.25</v>
      </c>
      <c r="G48" s="78">
        <v>165.25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363.09999999999945</v>
      </c>
      <c r="N48">
        <v>0</v>
      </c>
      <c r="O48" s="30"/>
      <c r="P48" s="660">
        <v>0</v>
      </c>
      <c r="Q48" s="876">
        <v>9.7000000000000003E-3</v>
      </c>
      <c r="R48" s="2"/>
      <c r="U48"/>
      <c r="V48" s="760"/>
      <c r="W48" s="788"/>
      <c r="X48" s="788"/>
      <c r="Y48" s="760"/>
      <c r="Z48" s="760"/>
    </row>
    <row r="49" spans="1:33" ht="21.95" customHeight="1" x14ac:dyDescent="0.25">
      <c r="A49" s="50"/>
      <c r="B49" s="50"/>
      <c r="C49" s="51"/>
      <c r="E49" s="22" t="s">
        <v>220</v>
      </c>
      <c r="F49" s="2">
        <v>102.67</v>
      </c>
      <c r="G49" s="78">
        <v>102.67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231.53999999999996</v>
      </c>
      <c r="N49">
        <v>0</v>
      </c>
      <c r="O49" s="30"/>
      <c r="P49" s="660">
        <v>1.6199999999999999E-2</v>
      </c>
      <c r="Q49" s="876">
        <v>9.4999999999999998E-3</v>
      </c>
      <c r="R49" s="2"/>
      <c r="U49" s="788"/>
      <c r="V49" s="788"/>
      <c r="W49" s="788"/>
      <c r="X49" s="788"/>
      <c r="Y49" s="760"/>
      <c r="Z49" s="760"/>
    </row>
    <row r="50" spans="1:33" ht="21.95" customHeight="1" x14ac:dyDescent="0.25">
      <c r="A50" s="50"/>
      <c r="B50" s="50"/>
      <c r="C50" s="51"/>
      <c r="D50" s="708"/>
      <c r="E50" s="22" t="s">
        <v>260</v>
      </c>
      <c r="F50" s="2">
        <v>115.28</v>
      </c>
      <c r="G50" s="78">
        <v>115.28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1857.7799999999988</v>
      </c>
      <c r="N50">
        <v>0</v>
      </c>
      <c r="O50" s="30"/>
      <c r="P50" s="660">
        <v>1.49E-2</v>
      </c>
      <c r="Q50" s="876">
        <v>9.4000000000000004E-3</v>
      </c>
      <c r="R50" s="2"/>
      <c r="V50" s="760"/>
      <c r="W50" s="788"/>
      <c r="X50" s="788"/>
      <c r="Y50" s="760"/>
      <c r="Z50" s="760"/>
    </row>
    <row r="51" spans="1:33" ht="21.95" customHeight="1" x14ac:dyDescent="0.25">
      <c r="A51" s="51"/>
      <c r="B51" s="50"/>
      <c r="C51" s="51"/>
      <c r="D51" s="708"/>
      <c r="E51" s="22" t="s">
        <v>23</v>
      </c>
      <c r="F51" s="2">
        <v>39.51</v>
      </c>
      <c r="G51" s="78">
        <v>39.51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171.89999999999964</v>
      </c>
      <c r="N51">
        <v>0</v>
      </c>
      <c r="O51" s="30"/>
      <c r="P51" s="660">
        <v>0</v>
      </c>
      <c r="Q51" s="876">
        <v>1.14E-2</v>
      </c>
      <c r="R51" s="2"/>
      <c r="V51" s="760"/>
      <c r="W51" s="788"/>
      <c r="X51" s="788"/>
      <c r="Y51" s="760"/>
      <c r="Z51" s="760"/>
    </row>
    <row r="52" spans="1:33" ht="21.95" customHeight="1" x14ac:dyDescent="0.25">
      <c r="A52" s="50"/>
      <c r="B52" s="50"/>
      <c r="C52" s="51"/>
      <c r="D52" s="708"/>
      <c r="E52" s="22" t="s">
        <v>261</v>
      </c>
      <c r="F52" s="2">
        <v>49.04</v>
      </c>
      <c r="G52" s="78">
        <v>49.04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98.449999999999818</v>
      </c>
      <c r="N52">
        <v>0</v>
      </c>
      <c r="O52" s="30"/>
      <c r="P52" s="660">
        <v>1.11E-2</v>
      </c>
      <c r="Q52" s="876">
        <v>3.0999999999999999E-3</v>
      </c>
      <c r="R52" s="2"/>
      <c r="T52" s="48"/>
      <c r="V52" s="48"/>
      <c r="W52" s="788"/>
      <c r="X52" s="788"/>
      <c r="Y52" s="760"/>
      <c r="Z52" s="760"/>
    </row>
    <row r="53" spans="1:33" ht="21.95" customHeight="1" x14ac:dyDescent="0.25">
      <c r="A53" s="50"/>
      <c r="B53" s="50"/>
      <c r="C53" s="51"/>
      <c r="D53" s="708"/>
      <c r="E53" s="22" t="s">
        <v>318</v>
      </c>
      <c r="F53" s="2">
        <v>12</v>
      </c>
      <c r="G53" s="78">
        <v>12</v>
      </c>
      <c r="H53">
        <v>0</v>
      </c>
      <c r="I53" s="2">
        <v>0</v>
      </c>
      <c r="J53" s="2">
        <v>0</v>
      </c>
      <c r="K53" s="2">
        <v>-1184.9399999999987</v>
      </c>
      <c r="L53" s="660">
        <v>0</v>
      </c>
      <c r="M53" s="2">
        <v>98.479999999995925</v>
      </c>
      <c r="N53">
        <v>0</v>
      </c>
      <c r="O53" s="30"/>
      <c r="P53" s="660">
        <v>0</v>
      </c>
      <c r="Q53" s="876">
        <v>2.06E-2</v>
      </c>
      <c r="R53" s="2">
        <v>37.5</v>
      </c>
      <c r="W53" s="788"/>
      <c r="X53" s="788"/>
      <c r="Y53" s="760"/>
      <c r="Z53" s="760"/>
    </row>
    <row r="54" spans="1:33" ht="21.95" customHeight="1" x14ac:dyDescent="0.25">
      <c r="A54" s="50"/>
      <c r="B54" s="50"/>
      <c r="C54" s="50"/>
      <c r="D54" s="708"/>
      <c r="E54" s="22" t="s">
        <v>36</v>
      </c>
      <c r="F54" s="2">
        <v>57.49</v>
      </c>
      <c r="G54" s="78">
        <v>57.49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117.73999999999978</v>
      </c>
      <c r="N54">
        <v>0</v>
      </c>
      <c r="O54" s="30"/>
      <c r="P54" s="660">
        <v>0</v>
      </c>
      <c r="Q54" s="876">
        <v>-6.7999999999999996E-3</v>
      </c>
      <c r="R54" s="2"/>
      <c r="U54" s="788"/>
      <c r="V54" s="788"/>
      <c r="W54" s="788"/>
      <c r="X54" s="788"/>
      <c r="Y54" s="760"/>
      <c r="Z54" s="760"/>
    </row>
    <row r="55" spans="1:33" ht="21.95" customHeight="1" x14ac:dyDescent="0.25">
      <c r="A55" s="50"/>
      <c r="B55" s="50"/>
      <c r="C55" s="51"/>
      <c r="E55" s="22" t="s">
        <v>1351</v>
      </c>
      <c r="F55" s="2">
        <v>46.16</v>
      </c>
      <c r="G55" s="78">
        <v>46.16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264.92000000000007</v>
      </c>
      <c r="N55">
        <v>0</v>
      </c>
      <c r="O55" s="30"/>
      <c r="P55" s="660">
        <v>3.4200000000000001E-2</v>
      </c>
      <c r="Q55" s="876">
        <v>0</v>
      </c>
      <c r="R55" s="2"/>
      <c r="V55" s="788"/>
      <c r="W55" s="788"/>
      <c r="X55" s="788"/>
      <c r="Y55" s="760"/>
      <c r="Z55" s="788"/>
    </row>
    <row r="56" spans="1:33" ht="21.95" customHeight="1" x14ac:dyDescent="0.25">
      <c r="A56" s="50"/>
      <c r="B56" s="50"/>
      <c r="C56" s="51"/>
      <c r="D56" s="708"/>
      <c r="E56" s="22" t="s">
        <v>292</v>
      </c>
      <c r="F56" s="2">
        <v>48.86</v>
      </c>
      <c r="G56" s="78">
        <v>48.86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910.79999999999927</v>
      </c>
      <c r="N56">
        <v>0</v>
      </c>
      <c r="O56" s="30"/>
      <c r="P56" s="660">
        <v>2.87E-2</v>
      </c>
      <c r="Q56" s="876">
        <v>2.0400000000000001E-2</v>
      </c>
      <c r="R56" s="2"/>
      <c r="T56" s="48"/>
      <c r="U56" s="788"/>
      <c r="V56" s="2"/>
      <c r="W56" s="787"/>
      <c r="X56" s="787"/>
      <c r="Y56" s="2"/>
      <c r="Z56" s="787"/>
    </row>
    <row r="57" spans="1:33" ht="21.95" customHeight="1" x14ac:dyDescent="0.25">
      <c r="A57" s="50"/>
      <c r="B57" s="50"/>
      <c r="C57" s="51"/>
      <c r="E57" s="22" t="s">
        <v>670</v>
      </c>
      <c r="F57" s="2">
        <v>25.25</v>
      </c>
      <c r="G57" s="78">
        <v>25.25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557.94000000000005</v>
      </c>
      <c r="N57">
        <v>0</v>
      </c>
      <c r="O57" s="30"/>
      <c r="P57" s="660">
        <v>4.0599999999999997E-2</v>
      </c>
      <c r="Q57" s="877">
        <v>5.4999999999999997E-3</v>
      </c>
      <c r="R57" s="2"/>
      <c r="V57" s="788"/>
      <c r="W57" s="788"/>
      <c r="X57" s="788"/>
      <c r="Y57" s="760"/>
      <c r="Z57" s="760"/>
    </row>
    <row r="58" spans="1:33" ht="21.95" customHeight="1" x14ac:dyDescent="0.25">
      <c r="A58" s="50"/>
      <c r="B58" s="50"/>
      <c r="C58" s="51"/>
      <c r="D58" s="708"/>
      <c r="E58" s="22" t="s">
        <v>242</v>
      </c>
      <c r="F58" s="2">
        <v>64.69</v>
      </c>
      <c r="G58" s="78">
        <v>64.69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329.74000000000069</v>
      </c>
      <c r="N58">
        <v>0</v>
      </c>
      <c r="O58" s="30"/>
      <c r="P58" s="660">
        <v>0</v>
      </c>
      <c r="Q58" s="876">
        <v>5.0000000000000001E-4</v>
      </c>
      <c r="R58" s="2"/>
      <c r="T58" s="48"/>
      <c r="Z58"/>
    </row>
    <row r="59" spans="1:33" ht="21.95" customHeight="1" x14ac:dyDescent="0.25">
      <c r="A59" s="50"/>
      <c r="B59" s="50"/>
      <c r="C59" s="51"/>
      <c r="D59" s="708"/>
      <c r="E59" s="22" t="s">
        <v>649</v>
      </c>
      <c r="F59" s="2">
        <v>18.71</v>
      </c>
      <c r="G59" s="78">
        <v>18.71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309.26000000000022</v>
      </c>
      <c r="N59">
        <v>0</v>
      </c>
      <c r="O59" s="30"/>
      <c r="P59" s="660">
        <v>8.8000000000000005E-3</v>
      </c>
      <c r="Q59" s="876">
        <v>6.0000000000000001E-3</v>
      </c>
      <c r="R59" s="2"/>
      <c r="U59" s="787"/>
      <c r="W59" s="788"/>
      <c r="X59" s="788"/>
      <c r="Y59" s="760"/>
      <c r="Z59" s="760"/>
      <c r="AA59" s="2"/>
      <c r="AB59"/>
      <c r="AC59"/>
      <c r="AD59"/>
      <c r="AE59"/>
      <c r="AF59"/>
      <c r="AG59"/>
    </row>
    <row r="60" spans="1:33" ht="21.95" customHeight="1" x14ac:dyDescent="0.25">
      <c r="A60" s="152"/>
      <c r="B60" s="50"/>
      <c r="C60" s="51"/>
      <c r="D60" s="708"/>
      <c r="E60" s="22" t="s">
        <v>712</v>
      </c>
      <c r="F60" s="2">
        <v>242.67</v>
      </c>
      <c r="G60" s="78">
        <v>242.67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843.18000000000029</v>
      </c>
      <c r="N60">
        <v>0</v>
      </c>
      <c r="O60" s="30"/>
      <c r="P60" s="660">
        <v>2.8E-3</v>
      </c>
      <c r="Q60" s="876">
        <v>1.3899999999999999E-2</v>
      </c>
      <c r="R60" s="2"/>
      <c r="T60" s="48"/>
      <c r="V60" s="760"/>
      <c r="W60" s="788"/>
      <c r="X60" s="788"/>
      <c r="Y60" s="760"/>
      <c r="AA60" s="2"/>
      <c r="AB60"/>
      <c r="AC60"/>
      <c r="AD60"/>
      <c r="AE60"/>
      <c r="AF60"/>
      <c r="AG60"/>
    </row>
    <row r="61" spans="1:33" ht="21.95" customHeight="1" x14ac:dyDescent="0.25">
      <c r="A61" s="51"/>
      <c r="B61" s="51"/>
      <c r="C61" s="51"/>
      <c r="D61" s="708"/>
      <c r="E61" s="22" t="s">
        <v>1281</v>
      </c>
      <c r="F61" s="2">
        <v>19.62</v>
      </c>
      <c r="G61" s="78">
        <v>19.62</v>
      </c>
      <c r="H61">
        <v>0</v>
      </c>
      <c r="I61" s="2">
        <v>0</v>
      </c>
      <c r="J61" s="2">
        <v>0</v>
      </c>
      <c r="K61" s="2">
        <v>863.92000000000007</v>
      </c>
      <c r="L61" s="660">
        <v>0</v>
      </c>
      <c r="M61" s="2">
        <v>863.92000000000007</v>
      </c>
      <c r="N61">
        <v>0</v>
      </c>
      <c r="O61" s="30"/>
      <c r="P61" s="660">
        <v>0</v>
      </c>
      <c r="Q61" s="876">
        <v>-5.1000000000000004E-3</v>
      </c>
      <c r="R61" s="2"/>
      <c r="T61" s="281"/>
      <c r="W61" s="788"/>
      <c r="X61" s="788"/>
      <c r="Y61" s="760"/>
      <c r="Z61" s="760"/>
    </row>
    <row r="62" spans="1:33" ht="21.95" customHeight="1" x14ac:dyDescent="0.25">
      <c r="A62" s="50"/>
      <c r="B62" s="50"/>
      <c r="C62" s="51"/>
      <c r="D62" s="708"/>
      <c r="E62" s="22" t="s">
        <v>1278</v>
      </c>
      <c r="F62" s="2">
        <v>44.65</v>
      </c>
      <c r="G62" s="78">
        <v>44.65</v>
      </c>
      <c r="H62">
        <v>0</v>
      </c>
      <c r="I62" s="2">
        <v>0</v>
      </c>
      <c r="J62" s="2">
        <v>0</v>
      </c>
      <c r="K62" s="2">
        <v>1589.75</v>
      </c>
      <c r="L62" s="660">
        <v>0</v>
      </c>
      <c r="M62" s="2">
        <v>1589.75</v>
      </c>
      <c r="N62">
        <v>0</v>
      </c>
      <c r="O62" s="30"/>
      <c r="P62" s="660">
        <v>1.1086226203807393E-3</v>
      </c>
      <c r="Q62" s="876">
        <v>1.2999999999999999E-3</v>
      </c>
      <c r="R62" s="2"/>
      <c r="T62" s="48"/>
      <c r="W62" s="788"/>
      <c r="X62" s="788"/>
      <c r="Y62" s="760"/>
      <c r="Z62" s="760"/>
    </row>
    <row r="63" spans="1:33" ht="21.95" customHeight="1" x14ac:dyDescent="0.25">
      <c r="A63" s="50"/>
      <c r="B63" s="51"/>
      <c r="C63" s="51"/>
      <c r="D63" s="708"/>
      <c r="E63" s="22" t="s">
        <v>1331</v>
      </c>
      <c r="F63" s="2">
        <v>57.43</v>
      </c>
      <c r="G63" s="78">
        <v>57.43</v>
      </c>
      <c r="H63">
        <v>0</v>
      </c>
      <c r="I63" s="2">
        <v>0</v>
      </c>
      <c r="J63" s="2">
        <v>0</v>
      </c>
      <c r="K63" s="2">
        <v>-0.63999999999987267</v>
      </c>
      <c r="L63" s="660">
        <v>0</v>
      </c>
      <c r="M63" s="2">
        <v>-0.63999999999987267</v>
      </c>
      <c r="N63">
        <v>0</v>
      </c>
      <c r="O63" s="30"/>
      <c r="P63" s="660">
        <v>1.532300191537524E-2</v>
      </c>
      <c r="Q63" s="876">
        <v>1.2699999999999999E-2</v>
      </c>
      <c r="R63" s="2">
        <v>13.052272727272726</v>
      </c>
      <c r="U63" s="788"/>
      <c r="W63" s="788"/>
      <c r="X63" s="788"/>
      <c r="Y63" s="760"/>
      <c r="Z63" s="660"/>
    </row>
    <row r="64" spans="1:33" ht="21.95" customHeight="1" x14ac:dyDescent="0.25">
      <c r="A64" s="50"/>
      <c r="B64" s="50"/>
      <c r="C64" s="51"/>
      <c r="D64" s="708"/>
      <c r="E64" s="22" t="s">
        <v>1330</v>
      </c>
      <c r="F64" s="78">
        <v>42.63</v>
      </c>
      <c r="G64" s="78">
        <v>42.63</v>
      </c>
      <c r="H64">
        <v>0</v>
      </c>
      <c r="I64" s="2">
        <v>0</v>
      </c>
      <c r="J64" s="2">
        <v>0</v>
      </c>
      <c r="K64" s="2">
        <v>347.42999999999893</v>
      </c>
      <c r="L64" s="660">
        <v>0</v>
      </c>
      <c r="M64" s="2">
        <v>347.42999999999893</v>
      </c>
      <c r="N64">
        <v>0</v>
      </c>
      <c r="O64" s="30"/>
      <c r="P64" s="660">
        <v>2.7098287590898426E-2</v>
      </c>
      <c r="Q64" s="876">
        <v>8.6E-3</v>
      </c>
      <c r="R64" s="2"/>
      <c r="T64" s="48"/>
      <c r="W64" s="788"/>
      <c r="X64" s="788"/>
      <c r="Y64" s="760"/>
      <c r="Z64" s="760"/>
    </row>
    <row r="65" spans="1:33" ht="21.95" customHeight="1" x14ac:dyDescent="0.25">
      <c r="A65" s="50"/>
      <c r="B65" s="50"/>
      <c r="C65" s="51"/>
      <c r="D65" s="708"/>
      <c r="E65" s="22" t="s">
        <v>757</v>
      </c>
      <c r="F65" s="2">
        <v>9.1</v>
      </c>
      <c r="G65" s="78">
        <v>9.1</v>
      </c>
      <c r="H65">
        <v>0</v>
      </c>
      <c r="I65" s="2">
        <v>0</v>
      </c>
      <c r="J65" s="2">
        <v>0</v>
      </c>
      <c r="K65" s="2">
        <v>-1133.8100000000013</v>
      </c>
      <c r="L65" s="660">
        <v>0</v>
      </c>
      <c r="M65" s="2">
        <v>-1133.8100000000013</v>
      </c>
      <c r="N65">
        <v>0</v>
      </c>
      <c r="O65" s="30"/>
      <c r="P65" s="660">
        <v>1.7582417582417582E-2</v>
      </c>
      <c r="Q65" s="876">
        <v>6.2E-2</v>
      </c>
      <c r="R65" s="2">
        <v>9.5789473684210531</v>
      </c>
      <c r="S65" s="780">
        <v>43337</v>
      </c>
      <c r="T65" s="48"/>
      <c r="W65" s="788"/>
      <c r="X65" s="788"/>
      <c r="Y65" s="760"/>
    </row>
    <row r="66" spans="1:33" ht="21.95" customHeight="1" x14ac:dyDescent="0.25">
      <c r="A66" s="50"/>
      <c r="B66" s="50"/>
      <c r="C66" s="51"/>
      <c r="D66" s="708"/>
      <c r="E66" s="22" t="s">
        <v>1328</v>
      </c>
      <c r="F66" s="2">
        <v>147.80000000000001</v>
      </c>
      <c r="G66" s="78">
        <v>147.80000000000001</v>
      </c>
      <c r="H66">
        <v>0</v>
      </c>
      <c r="I66" s="2">
        <v>0</v>
      </c>
      <c r="J66" s="2">
        <v>0</v>
      </c>
      <c r="K66" s="2">
        <v>257.45000000000027</v>
      </c>
      <c r="L66" s="660">
        <v>0</v>
      </c>
      <c r="M66" s="2">
        <v>257.45000000000027</v>
      </c>
      <c r="N66">
        <v>0</v>
      </c>
      <c r="O66" s="30"/>
      <c r="P66" s="660">
        <v>7.8159675236806492E-3</v>
      </c>
      <c r="Q66" s="876">
        <v>9.1000000000000004E-3</v>
      </c>
      <c r="R66" s="2"/>
      <c r="W66" s="788"/>
      <c r="X66" s="788"/>
      <c r="Y66" s="760"/>
      <c r="Z66" s="760"/>
    </row>
    <row r="67" spans="1:33" ht="21.95" customHeight="1" x14ac:dyDescent="0.25">
      <c r="A67" s="50"/>
      <c r="B67" s="50"/>
      <c r="C67" s="51"/>
      <c r="D67" s="708"/>
      <c r="E67" s="22" t="s">
        <v>1016</v>
      </c>
      <c r="F67" s="2">
        <v>52.42</v>
      </c>
      <c r="G67" s="78">
        <v>52.42</v>
      </c>
      <c r="H67">
        <v>0</v>
      </c>
      <c r="I67" s="2">
        <v>0</v>
      </c>
      <c r="J67" s="2">
        <v>0</v>
      </c>
      <c r="K67" s="2">
        <v>458.44000000000051</v>
      </c>
      <c r="L67" s="660">
        <v>0</v>
      </c>
      <c r="M67" s="2">
        <v>458.44000000000051</v>
      </c>
      <c r="N67">
        <v>0</v>
      </c>
      <c r="O67" s="30"/>
      <c r="P67" s="660">
        <v>2.8615032430370085E-2</v>
      </c>
      <c r="Q67" s="876">
        <v>4.1999999999999997E-3</v>
      </c>
      <c r="R67" s="2"/>
      <c r="V67" s="788"/>
      <c r="W67" s="788"/>
      <c r="X67" s="788"/>
      <c r="Y67" s="760"/>
      <c r="Z67" s="788"/>
    </row>
    <row r="68" spans="1:33" ht="21.95" customHeight="1" x14ac:dyDescent="0.25">
      <c r="A68" s="50"/>
      <c r="B68" s="50"/>
      <c r="C68" s="51"/>
      <c r="D68" s="708"/>
      <c r="E68" s="22" t="s">
        <v>194</v>
      </c>
      <c r="F68" s="2">
        <v>8.7100000000000009</v>
      </c>
      <c r="G68" s="78">
        <v>8.7100000000000009</v>
      </c>
      <c r="H68">
        <v>0</v>
      </c>
      <c r="I68" s="2">
        <v>0</v>
      </c>
      <c r="J68" s="2">
        <v>0</v>
      </c>
      <c r="K68" s="2">
        <v>0</v>
      </c>
      <c r="L68" s="660">
        <v>0</v>
      </c>
      <c r="M68" s="2">
        <v>495.20999999999913</v>
      </c>
      <c r="N68">
        <v>0</v>
      </c>
      <c r="O68" s="30"/>
      <c r="P68" s="660">
        <v>5.1499999999999997E-2</v>
      </c>
      <c r="Q68" s="876">
        <v>-2.0500000000000001E-2</v>
      </c>
      <c r="R68" s="2"/>
      <c r="T68" s="48"/>
      <c r="V68" s="760"/>
      <c r="W68" s="788"/>
      <c r="X68" s="788"/>
      <c r="Y68" s="760"/>
    </row>
    <row r="69" spans="1:33" ht="21.95" customHeight="1" x14ac:dyDescent="0.25">
      <c r="A69" s="50"/>
      <c r="B69" s="50"/>
      <c r="C69" s="51"/>
      <c r="D69" s="708"/>
      <c r="E69" s="22" t="s">
        <v>264</v>
      </c>
      <c r="F69" s="2">
        <v>131.63999999999999</v>
      </c>
      <c r="G69" s="78">
        <v>131.63999999999999</v>
      </c>
      <c r="H69">
        <v>0</v>
      </c>
      <c r="I69" s="2">
        <v>0</v>
      </c>
      <c r="J69" s="2">
        <v>0</v>
      </c>
      <c r="K69" s="2">
        <v>765.82999999999993</v>
      </c>
      <c r="L69" s="660">
        <v>0</v>
      </c>
      <c r="M69" s="2">
        <v>920.60999999999967</v>
      </c>
      <c r="N69">
        <v>0</v>
      </c>
      <c r="O69" s="30"/>
      <c r="P69" s="660">
        <v>2.5700000000000001E-2</v>
      </c>
      <c r="Q69" s="876">
        <v>1.49E-2</v>
      </c>
      <c r="R69" s="2">
        <v>16.211822660098523</v>
      </c>
      <c r="V69" s="2"/>
      <c r="W69" s="787"/>
      <c r="X69" s="787"/>
      <c r="Y69" s="2"/>
    </row>
    <row r="70" spans="1:33" ht="21.95" customHeight="1" x14ac:dyDescent="0.25">
      <c r="A70" s="50"/>
      <c r="B70" s="50"/>
      <c r="C70" s="51"/>
      <c r="D70" s="708"/>
      <c r="E70" s="22" t="s">
        <v>656</v>
      </c>
      <c r="F70" s="2">
        <v>159.04</v>
      </c>
      <c r="G70" s="78">
        <v>159.04</v>
      </c>
      <c r="H70">
        <v>0</v>
      </c>
      <c r="I70" s="2">
        <v>0</v>
      </c>
      <c r="J70" s="2">
        <v>0</v>
      </c>
      <c r="K70" s="2">
        <v>2714.0600000000013</v>
      </c>
      <c r="L70" s="660">
        <v>0</v>
      </c>
      <c r="M70" s="2">
        <v>2714.0600000000013</v>
      </c>
      <c r="N70">
        <v>0</v>
      </c>
      <c r="O70" s="30"/>
      <c r="P70" s="660">
        <v>2.8E-3</v>
      </c>
      <c r="Q70" s="876">
        <v>1.29E-2</v>
      </c>
      <c r="R70" s="2">
        <v>23.772795216741404</v>
      </c>
      <c r="U70" s="788"/>
      <c r="V70" s="788"/>
      <c r="W70" s="788"/>
      <c r="X70" s="788"/>
      <c r="Y70" s="760"/>
      <c r="Z70" s="760"/>
    </row>
    <row r="71" spans="1:33" ht="21.95" customHeight="1" x14ac:dyDescent="0.25">
      <c r="A71" s="50"/>
      <c r="B71" s="50"/>
      <c r="C71" s="51"/>
      <c r="D71" s="708"/>
      <c r="E71" s="22" t="s">
        <v>933</v>
      </c>
      <c r="F71" s="2">
        <v>76.37</v>
      </c>
      <c r="G71" s="78">
        <v>76.37</v>
      </c>
      <c r="H71">
        <v>0</v>
      </c>
      <c r="I71" s="2">
        <v>0</v>
      </c>
      <c r="J71" s="2">
        <v>0</v>
      </c>
      <c r="K71" s="2">
        <v>500.88000000000011</v>
      </c>
      <c r="L71" s="660">
        <v>0</v>
      </c>
      <c r="M71" s="2">
        <v>500.88000000000011</v>
      </c>
      <c r="N71">
        <v>0</v>
      </c>
      <c r="O71" s="30"/>
      <c r="P71" s="660">
        <v>8.3802540264501773E-3</v>
      </c>
      <c r="Q71" s="876">
        <v>6.7000000000000002E-3</v>
      </c>
      <c r="R71" s="2">
        <v>10.348238482384824</v>
      </c>
      <c r="T71" s="48"/>
      <c r="W71" s="788"/>
      <c r="X71" s="788"/>
      <c r="Y71" s="760"/>
      <c r="Z71" s="760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E72" s="22" t="s">
        <v>17</v>
      </c>
      <c r="F72" s="2">
        <v>0</v>
      </c>
      <c r="G72" s="78">
        <v>0</v>
      </c>
      <c r="H72">
        <v>0</v>
      </c>
      <c r="I72" s="2">
        <v>0</v>
      </c>
      <c r="J72" s="2">
        <v>0</v>
      </c>
      <c r="K72" s="2">
        <v>-20818.210000000079</v>
      </c>
      <c r="L72" s="660"/>
      <c r="M72" s="2">
        <v>-20818.210000000079</v>
      </c>
      <c r="N72">
        <v>0</v>
      </c>
      <c r="O72" s="30"/>
      <c r="P72" s="660">
        <v>0</v>
      </c>
      <c r="Q72" s="876">
        <v>0</v>
      </c>
      <c r="R72" s="2"/>
      <c r="U72" s="788"/>
      <c r="V72" s="788"/>
      <c r="W72" s="788"/>
      <c r="X72" s="788"/>
      <c r="Y72" s="760"/>
      <c r="Z72" s="760"/>
    </row>
    <row r="73" spans="1:33" ht="21.95" customHeight="1" x14ac:dyDescent="0.25">
      <c r="A73" s="50"/>
      <c r="B73" s="50"/>
      <c r="C73" s="51"/>
      <c r="D73" s="708"/>
      <c r="E73" s="22" t="s">
        <v>300</v>
      </c>
      <c r="F73" s="2">
        <v>168.74</v>
      </c>
      <c r="G73" s="78">
        <v>168.74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720.56000000000131</v>
      </c>
      <c r="N73">
        <v>0</v>
      </c>
      <c r="O73" s="30"/>
      <c r="P73" s="660">
        <v>0</v>
      </c>
      <c r="Q73" s="876">
        <v>1.83E-2</v>
      </c>
      <c r="R73" s="2"/>
      <c r="U73"/>
      <c r="V73" s="788"/>
      <c r="W73" s="788"/>
      <c r="X73" s="788"/>
      <c r="Y73" s="760"/>
      <c r="Z73" s="660"/>
    </row>
    <row r="74" spans="1:33" ht="21.95" customHeight="1" x14ac:dyDescent="0.25">
      <c r="A74" s="50"/>
      <c r="B74" s="50"/>
      <c r="C74" s="50"/>
      <c r="D74" s="708"/>
      <c r="E74" s="22" t="s">
        <v>668</v>
      </c>
      <c r="F74" s="2">
        <v>48.9</v>
      </c>
      <c r="G74" s="78">
        <v>48.9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329.55999999999949</v>
      </c>
      <c r="N74">
        <v>0</v>
      </c>
      <c r="O74" s="30"/>
      <c r="P74" s="660">
        <v>1.78E-2</v>
      </c>
      <c r="Q74" s="876">
        <v>2.1499999999999998E-2</v>
      </c>
      <c r="R74" s="2"/>
      <c r="T74" s="48"/>
      <c r="V74" s="788"/>
      <c r="W74" s="788"/>
      <c r="X74" s="788"/>
      <c r="Y74" s="760"/>
      <c r="Z74" s="760"/>
    </row>
    <row r="75" spans="1:33" ht="21.95" customHeight="1" x14ac:dyDescent="0.25">
      <c r="A75" s="50"/>
      <c r="B75" s="51"/>
      <c r="C75" s="51"/>
      <c r="D75" s="708"/>
      <c r="E75" s="22" t="s">
        <v>711</v>
      </c>
      <c r="F75" s="2">
        <v>71.61</v>
      </c>
      <c r="G75" s="78">
        <v>71.61</v>
      </c>
      <c r="H75">
        <v>0</v>
      </c>
      <c r="I75" s="2">
        <v>0</v>
      </c>
      <c r="J75" s="2">
        <v>0</v>
      </c>
      <c r="K75" s="2">
        <v>2113.4099999999889</v>
      </c>
      <c r="L75" s="660">
        <v>0</v>
      </c>
      <c r="M75" s="2">
        <v>2113.4099999999889</v>
      </c>
      <c r="N75">
        <v>0</v>
      </c>
      <c r="O75" s="30"/>
      <c r="P75" s="660">
        <v>2.2343248149699763E-2</v>
      </c>
      <c r="Q75" s="876">
        <v>4.1000000000000003E-3</v>
      </c>
      <c r="R75" s="2">
        <v>11.984937238493725</v>
      </c>
      <c r="S75" s="780">
        <v>43317</v>
      </c>
      <c r="W75" s="788"/>
      <c r="X75" s="788"/>
      <c r="Y75" s="760"/>
      <c r="Z75"/>
    </row>
    <row r="76" spans="1:33" ht="21.95" customHeight="1" x14ac:dyDescent="0.25">
      <c r="A76" s="50"/>
      <c r="B76" s="50"/>
      <c r="C76" s="51"/>
      <c r="D76" s="708"/>
      <c r="E76" s="22" t="s">
        <v>710</v>
      </c>
      <c r="F76" s="2">
        <v>843.17</v>
      </c>
      <c r="G76" s="78">
        <v>843.17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559.89000000000033</v>
      </c>
      <c r="N76">
        <v>0</v>
      </c>
      <c r="O76" s="30"/>
      <c r="P76" s="660">
        <v>0</v>
      </c>
      <c r="Q76" s="876">
        <v>-8.0000000000000004E-4</v>
      </c>
      <c r="R76" s="2"/>
      <c r="T76" s="48"/>
      <c r="U76" s="787"/>
      <c r="W76" s="788"/>
      <c r="X76" s="788"/>
      <c r="Y76" s="760"/>
      <c r="Z76" s="660"/>
    </row>
    <row r="77" spans="1:33" ht="21.95" customHeight="1" x14ac:dyDescent="0.25">
      <c r="A77" s="50"/>
      <c r="B77" s="51"/>
      <c r="C77" s="51"/>
      <c r="E77" s="22" t="s">
        <v>896</v>
      </c>
      <c r="F77" s="78">
        <v>31.82</v>
      </c>
      <c r="G77" s="78">
        <v>31.82</v>
      </c>
      <c r="H77">
        <v>0</v>
      </c>
      <c r="I77" s="2">
        <v>0</v>
      </c>
      <c r="J77" s="2">
        <v>0</v>
      </c>
      <c r="K77" s="2">
        <v>1084.2599999999984</v>
      </c>
      <c r="L77" s="660">
        <v>0</v>
      </c>
      <c r="M77" s="2">
        <v>1084.2599999999984</v>
      </c>
      <c r="N77">
        <v>0</v>
      </c>
      <c r="O77" s="30"/>
      <c r="P77" s="660">
        <v>8.2966687617850407E-2</v>
      </c>
      <c r="Q77" s="876">
        <v>6.3E-3</v>
      </c>
      <c r="R77" s="2"/>
      <c r="W77" s="788"/>
      <c r="X77" s="788"/>
      <c r="Y77" s="760"/>
      <c r="Z77" s="660"/>
    </row>
    <row r="78" spans="1:33" ht="21.95" customHeight="1" x14ac:dyDescent="0.25">
      <c r="A78" s="50"/>
      <c r="B78" s="50"/>
      <c r="C78" s="51"/>
      <c r="D78" s="708"/>
      <c r="E78" s="22" t="s">
        <v>892</v>
      </c>
      <c r="F78" s="2">
        <v>250.18</v>
      </c>
      <c r="G78" s="78">
        <v>250.18</v>
      </c>
      <c r="H78">
        <v>0</v>
      </c>
      <c r="I78" s="2">
        <v>0</v>
      </c>
      <c r="J78" s="2">
        <v>0</v>
      </c>
      <c r="K78" s="2">
        <v>423.00000000000364</v>
      </c>
      <c r="L78" s="660">
        <v>0</v>
      </c>
      <c r="M78" s="2">
        <v>423.00000000000364</v>
      </c>
      <c r="N78">
        <v>0</v>
      </c>
      <c r="O78" s="30"/>
      <c r="P78" s="660">
        <v>1.9900000000000001E-2</v>
      </c>
      <c r="Q78" s="876">
        <v>1.18E-2</v>
      </c>
      <c r="R78" s="2">
        <v>16.34</v>
      </c>
      <c r="T78" s="48"/>
      <c r="U78" s="788"/>
      <c r="W78" s="788"/>
      <c r="X78" s="788"/>
      <c r="Y78" s="760"/>
      <c r="Z78" s="760"/>
      <c r="AA78" s="2"/>
      <c r="AB78"/>
      <c r="AC78"/>
      <c r="AD78"/>
      <c r="AE78"/>
      <c r="AF78"/>
      <c r="AG78"/>
    </row>
    <row r="79" spans="1:33" ht="21.95" customHeight="1" x14ac:dyDescent="0.25">
      <c r="A79" s="50"/>
      <c r="B79" s="50"/>
      <c r="C79" s="51"/>
      <c r="E79" s="22" t="s">
        <v>897</v>
      </c>
      <c r="F79" s="2">
        <v>76.22</v>
      </c>
      <c r="G79" s="78">
        <v>76.22</v>
      </c>
      <c r="H79">
        <v>0</v>
      </c>
      <c r="I79" s="2">
        <v>0</v>
      </c>
      <c r="J79" s="2">
        <v>0</v>
      </c>
      <c r="K79" s="2">
        <v>870.23999999999796</v>
      </c>
      <c r="L79" s="660">
        <v>0</v>
      </c>
      <c r="M79" s="2">
        <v>870.23999999999796</v>
      </c>
      <c r="N79">
        <v>0</v>
      </c>
      <c r="O79" s="30"/>
      <c r="P79" s="660">
        <v>1.2595119391235896E-2</v>
      </c>
      <c r="Q79" s="876">
        <v>1.18E-2</v>
      </c>
      <c r="R79" s="2">
        <v>21.47042253521127</v>
      </c>
      <c r="T79" s="48"/>
      <c r="W79" s="788"/>
      <c r="X79" s="788"/>
      <c r="Y79" s="760"/>
    </row>
    <row r="80" spans="1:33" ht="21.95" customHeight="1" x14ac:dyDescent="0.25">
      <c r="A80" s="50"/>
      <c r="B80" s="50"/>
      <c r="C80" s="51"/>
      <c r="D80" s="708"/>
      <c r="E80" s="22" t="s">
        <v>192</v>
      </c>
      <c r="F80" s="2">
        <v>81.28</v>
      </c>
      <c r="G80" s="78">
        <v>81.28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785.90999999999985</v>
      </c>
      <c r="N80">
        <v>0</v>
      </c>
      <c r="O80" s="30"/>
      <c r="P80" s="660">
        <v>1.29E-2</v>
      </c>
      <c r="Q80" s="876">
        <v>1.12E-2</v>
      </c>
      <c r="R80" s="2"/>
      <c r="T80" s="48"/>
      <c r="V80" s="2"/>
      <c r="W80" s="787"/>
      <c r="X80" s="787"/>
      <c r="Y80" s="2"/>
      <c r="Z80" s="760"/>
    </row>
    <row r="81" spans="1:33" ht="21.95" customHeight="1" x14ac:dyDescent="0.25">
      <c r="A81" s="50"/>
      <c r="B81" s="50"/>
      <c r="C81" s="51"/>
      <c r="D81" s="708"/>
      <c r="E81" s="22" t="s">
        <v>219</v>
      </c>
      <c r="F81" s="2">
        <v>51.93</v>
      </c>
      <c r="G81" s="78">
        <v>51.93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257.64999999999964</v>
      </c>
      <c r="N81">
        <v>0</v>
      </c>
      <c r="O81" s="30"/>
      <c r="P81" s="660">
        <v>0</v>
      </c>
      <c r="Q81" s="876">
        <v>4.4999999999999997E-3</v>
      </c>
      <c r="R81" s="2"/>
      <c r="U81"/>
      <c r="V81" s="760"/>
      <c r="W81" s="788"/>
      <c r="X81" s="788"/>
      <c r="Y81" s="760"/>
      <c r="Z81" s="760"/>
      <c r="AA81" s="2"/>
      <c r="AB81"/>
      <c r="AC81"/>
      <c r="AD81"/>
      <c r="AE81" s="2"/>
      <c r="AF81"/>
      <c r="AG81"/>
    </row>
    <row r="82" spans="1:33" ht="21.95" customHeight="1" x14ac:dyDescent="0.25">
      <c r="A82" s="51"/>
      <c r="B82" s="51"/>
      <c r="C82" s="51"/>
      <c r="D82" s="708"/>
      <c r="E82" s="22" t="s">
        <v>798</v>
      </c>
      <c r="F82" s="78">
        <v>532.98</v>
      </c>
      <c r="G82" s="78">
        <v>532.98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1264.8599999999997</v>
      </c>
      <c r="N82">
        <v>0</v>
      </c>
      <c r="O82" s="30"/>
      <c r="P82" s="660">
        <v>0</v>
      </c>
      <c r="Q82" s="876">
        <v>1.7899999999999999E-2</v>
      </c>
      <c r="R82" s="2"/>
      <c r="T82" s="48"/>
      <c r="V82" s="48"/>
      <c r="W82" s="788"/>
      <c r="X82" s="788"/>
      <c r="Y82" s="760"/>
    </row>
    <row r="83" spans="1:33" ht="21.95" customHeight="1" x14ac:dyDescent="0.25">
      <c r="A83" s="50"/>
      <c r="B83" s="50"/>
      <c r="C83" s="51"/>
      <c r="D83" s="708"/>
      <c r="E83" s="22" t="s">
        <v>34</v>
      </c>
      <c r="F83" s="2">
        <v>38.24</v>
      </c>
      <c r="G83" s="78">
        <v>38.24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21137.586999999941</v>
      </c>
      <c r="N83">
        <v>0</v>
      </c>
      <c r="O83" s="30"/>
      <c r="P83" s="660">
        <v>0</v>
      </c>
      <c r="Q83" s="876">
        <v>5.1000000000000004E-3</v>
      </c>
      <c r="R83" s="2"/>
      <c r="T83" s="48"/>
      <c r="W83" s="788"/>
      <c r="X83" s="788"/>
      <c r="Y83" s="760"/>
      <c r="Z83" s="760"/>
    </row>
    <row r="84" spans="1:33" ht="21.95" customHeight="1" x14ac:dyDescent="0.25">
      <c r="A84" s="50"/>
      <c r="B84" s="51"/>
      <c r="C84" s="51"/>
      <c r="D84" s="708"/>
      <c r="E84" s="22" t="s">
        <v>171</v>
      </c>
      <c r="F84" s="2">
        <v>47.31</v>
      </c>
      <c r="G84" s="78">
        <v>47.31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119.92000000000053</v>
      </c>
      <c r="N84">
        <v>0</v>
      </c>
      <c r="O84" s="30"/>
      <c r="P84" s="660">
        <v>3.6400000000000002E-2</v>
      </c>
      <c r="Q84" s="876">
        <v>1.38E-2</v>
      </c>
      <c r="R84" s="2"/>
      <c r="U84"/>
      <c r="W84" s="788"/>
      <c r="X84" s="788"/>
      <c r="Y84" s="760"/>
      <c r="Z84" s="760"/>
    </row>
    <row r="85" spans="1:33" ht="21.95" customHeight="1" x14ac:dyDescent="0.25">
      <c r="A85" s="50"/>
      <c r="B85" s="50"/>
      <c r="C85" s="51"/>
      <c r="D85" s="708"/>
      <c r="E85" s="22" t="s">
        <v>27</v>
      </c>
      <c r="F85" s="2">
        <v>47.54</v>
      </c>
      <c r="G85" s="78">
        <v>47.54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1407.5400000000009</v>
      </c>
      <c r="N85">
        <v>0</v>
      </c>
      <c r="O85" s="30"/>
      <c r="P85" s="660">
        <v>3.0200000000000001E-2</v>
      </c>
      <c r="Q85" s="876">
        <v>3.8999999999999998E-3</v>
      </c>
      <c r="R85" s="2"/>
      <c r="U85" s="788"/>
      <c r="V85" s="788"/>
      <c r="W85" s="788"/>
      <c r="X85" s="788"/>
      <c r="Y85" s="760"/>
      <c r="Z85" s="760"/>
    </row>
    <row r="86" spans="1:33" ht="21.95" customHeight="1" x14ac:dyDescent="0.25">
      <c r="A86" s="50"/>
      <c r="B86" s="50"/>
      <c r="C86" s="51"/>
      <c r="D86" s="708"/>
      <c r="E86" s="22" t="s">
        <v>22</v>
      </c>
      <c r="F86" s="2">
        <v>53.93</v>
      </c>
      <c r="G86" s="78">
        <v>53.93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3178.8000000000466</v>
      </c>
      <c r="N86">
        <v>0</v>
      </c>
      <c r="O86" s="30"/>
      <c r="P86" s="660">
        <v>2.07E-2</v>
      </c>
      <c r="Q86" s="876">
        <v>3.0000000000000001E-3</v>
      </c>
      <c r="R86" s="2"/>
      <c r="V86" s="760"/>
      <c r="W86" s="788"/>
      <c r="X86" s="788"/>
      <c r="Y86" s="760"/>
      <c r="Z86" s="788"/>
    </row>
    <row r="87" spans="1:33" ht="21.95" customHeight="1" x14ac:dyDescent="0.25">
      <c r="A87" s="50"/>
      <c r="B87" s="51"/>
      <c r="C87" s="51"/>
      <c r="E87" s="22" t="s">
        <v>42</v>
      </c>
      <c r="F87" s="2">
        <v>160.82</v>
      </c>
      <c r="G87" s="78">
        <v>160.82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128.08999999999833</v>
      </c>
      <c r="N87">
        <v>0</v>
      </c>
      <c r="O87" s="30"/>
      <c r="P87" s="660">
        <v>2.18E-2</v>
      </c>
      <c r="Q87" s="876">
        <v>1.0500000000000001E-2</v>
      </c>
      <c r="R87" s="2"/>
      <c r="U87" s="48"/>
      <c r="V87" s="760"/>
      <c r="W87" s="788"/>
      <c r="X87" s="788"/>
      <c r="Y87" s="760"/>
      <c r="Z87" s="760"/>
    </row>
    <row r="88" spans="1:33" ht="21.95" customHeight="1" x14ac:dyDescent="0.25">
      <c r="A88" s="51"/>
      <c r="B88" s="152"/>
      <c r="C88" s="272"/>
      <c r="D88" s="708"/>
      <c r="E88" s="22" t="s">
        <v>262</v>
      </c>
      <c r="F88" s="2">
        <v>50.85</v>
      </c>
      <c r="G88" s="78">
        <v>50.85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427.92000000000007</v>
      </c>
      <c r="N88">
        <v>0</v>
      </c>
      <c r="O88" s="30"/>
      <c r="P88" s="660">
        <v>0</v>
      </c>
      <c r="Q88" s="876">
        <v>9.2999999999999992E-3</v>
      </c>
      <c r="R88" s="2"/>
      <c r="W88" s="788"/>
      <c r="X88" s="788"/>
      <c r="Y88" s="760"/>
      <c r="Z88" s="660"/>
      <c r="AA88" s="2"/>
      <c r="AB88"/>
      <c r="AC88"/>
      <c r="AD88"/>
      <c r="AE88" s="2"/>
      <c r="AF88"/>
      <c r="AG88"/>
    </row>
    <row r="89" spans="1:33" ht="21.95" customHeight="1" x14ac:dyDescent="0.25">
      <c r="A89" s="50"/>
      <c r="B89" s="51"/>
      <c r="C89" s="51"/>
      <c r="D89" s="708"/>
      <c r="E89" s="22" t="s">
        <v>174</v>
      </c>
      <c r="F89" s="2">
        <v>269.92989999999998</v>
      </c>
      <c r="G89" s="78">
        <v>269.92989999999998</v>
      </c>
      <c r="H89">
        <v>0</v>
      </c>
      <c r="I89" s="2">
        <v>0</v>
      </c>
      <c r="J89" s="2">
        <v>0</v>
      </c>
      <c r="K89" s="2">
        <v>1100.2300000000032</v>
      </c>
      <c r="L89" s="660">
        <v>0</v>
      </c>
      <c r="M89" s="2">
        <v>1261.0600000000031</v>
      </c>
      <c r="N89">
        <v>0</v>
      </c>
      <c r="O89" s="30"/>
      <c r="P89" s="660">
        <v>1.84E-2</v>
      </c>
      <c r="Q89" s="876">
        <v>8.8000000000000005E-3</v>
      </c>
      <c r="R89" s="2">
        <v>20.763838461538459</v>
      </c>
      <c r="T89" s="48"/>
      <c r="U89" s="788"/>
      <c r="V89" s="760"/>
      <c r="W89" s="788"/>
      <c r="X89" s="788"/>
      <c r="Y89" s="760"/>
      <c r="Z89" s="760"/>
    </row>
    <row r="90" spans="1:33" ht="21.95" customHeight="1" x14ac:dyDescent="0.25">
      <c r="A90" s="51"/>
      <c r="B90" s="51"/>
      <c r="C90" s="51"/>
      <c r="D90" s="708"/>
      <c r="E90" s="22" t="s">
        <v>169</v>
      </c>
      <c r="F90" s="2">
        <v>73.92</v>
      </c>
      <c r="G90" s="78">
        <v>73.92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1368.9000000000015</v>
      </c>
      <c r="N90">
        <v>0</v>
      </c>
      <c r="O90" s="30"/>
      <c r="P90" s="660">
        <v>1.14E-2</v>
      </c>
      <c r="Q90" s="876">
        <v>-3.0000000000000001E-3</v>
      </c>
      <c r="R90" s="2"/>
      <c r="T90" s="48"/>
      <c r="W90" s="788"/>
      <c r="X90" s="788"/>
      <c r="Y90" s="760"/>
      <c r="Z90" s="760"/>
      <c r="AA90" s="2"/>
      <c r="AB90"/>
      <c r="AC90"/>
      <c r="AD90"/>
      <c r="AE90"/>
      <c r="AF90"/>
      <c r="AG90"/>
    </row>
    <row r="91" spans="1:33" ht="21.95" customHeight="1" x14ac:dyDescent="0.25">
      <c r="A91" s="50"/>
      <c r="B91" s="51"/>
      <c r="C91" s="51"/>
      <c r="E91" s="22" t="s">
        <v>8</v>
      </c>
      <c r="F91" s="2">
        <v>83.35</v>
      </c>
      <c r="G91" s="78">
        <v>83.35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121.94999999999982</v>
      </c>
      <c r="N91">
        <v>0</v>
      </c>
      <c r="O91" s="30"/>
      <c r="P91" s="660">
        <v>1.67E-2</v>
      </c>
      <c r="Q91" s="876">
        <v>7.1999999999999998E-3</v>
      </c>
      <c r="R91" s="2"/>
      <c r="W91" s="788"/>
      <c r="X91" s="788"/>
      <c r="Y91" s="760"/>
      <c r="Z91" s="760"/>
    </row>
    <row r="92" spans="1:33" ht="21.95" customHeight="1" x14ac:dyDescent="0.25">
      <c r="A92" s="50"/>
      <c r="B92" s="50"/>
      <c r="C92" s="51"/>
      <c r="D92" s="708"/>
      <c r="E92" s="22" t="s">
        <v>10</v>
      </c>
      <c r="F92" s="2">
        <v>29.59</v>
      </c>
      <c r="G92" s="78">
        <v>29.59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1128.3800000000047</v>
      </c>
      <c r="N92">
        <v>0</v>
      </c>
      <c r="O92" s="30"/>
      <c r="P92" s="660">
        <v>1.2500000000000001E-2</v>
      </c>
      <c r="Q92" s="876">
        <v>-8.0000000000000004E-4</v>
      </c>
      <c r="R92" s="2"/>
      <c r="T92" s="48"/>
      <c r="W92" s="788"/>
      <c r="X92" s="788"/>
      <c r="Y92" s="760"/>
      <c r="Z92" s="760"/>
    </row>
    <row r="93" spans="1:33" ht="21.95" customHeight="1" x14ac:dyDescent="0.25">
      <c r="A93" s="50"/>
      <c r="B93" s="50"/>
      <c r="C93" s="51"/>
      <c r="D93" s="708"/>
      <c r="E93" s="22" t="s">
        <v>332</v>
      </c>
      <c r="F93" s="2">
        <v>72.33</v>
      </c>
      <c r="G93" s="78">
        <v>72.33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 s="30"/>
      <c r="P93" s="660">
        <v>4.3499999999999997E-2</v>
      </c>
      <c r="Q93" s="876">
        <v>1.61E-2</v>
      </c>
      <c r="R93" s="2">
        <v>13.777142857142858</v>
      </c>
      <c r="U93" s="788"/>
      <c r="V93" s="2"/>
      <c r="W93" s="787"/>
      <c r="X93" s="787"/>
      <c r="Y93" s="2"/>
      <c r="Z93" s="760"/>
    </row>
    <row r="94" spans="1:33" ht="21.95" customHeight="1" x14ac:dyDescent="0.25">
      <c r="A94" s="50"/>
      <c r="B94" s="50"/>
      <c r="C94" s="51"/>
      <c r="D94" s="708"/>
      <c r="E94" s="22" t="s">
        <v>24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 s="30"/>
      <c r="P94" s="660">
        <v>0</v>
      </c>
      <c r="Q94" s="876">
        <v>1.9099999999999999E-2</v>
      </c>
      <c r="R94" s="2"/>
      <c r="T94" s="48"/>
      <c r="V94" s="788"/>
      <c r="W94" s="788"/>
      <c r="X94" s="788"/>
      <c r="Y94" s="760"/>
    </row>
    <row r="95" spans="1:33" ht="21.95" customHeight="1" x14ac:dyDescent="0.25">
      <c r="A95" s="50"/>
      <c r="B95" s="50"/>
      <c r="C95" s="51"/>
      <c r="D95" s="708"/>
      <c r="E95" s="22" t="s">
        <v>45</v>
      </c>
      <c r="F95" s="2">
        <v>87.34</v>
      </c>
      <c r="G95" s="78">
        <v>87.34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 s="30"/>
      <c r="P95" s="660">
        <v>1.67E-2</v>
      </c>
      <c r="Q95" s="876">
        <v>7.4000000000000003E-3</v>
      </c>
      <c r="R95" s="2"/>
      <c r="T95" s="48"/>
      <c r="V95" s="760"/>
      <c r="W95" s="788"/>
      <c r="X95" s="788"/>
      <c r="Y95" s="760"/>
      <c r="Z95" s="760"/>
    </row>
    <row r="96" spans="1:33" ht="21.95" customHeight="1" x14ac:dyDescent="0.25">
      <c r="A96" s="50"/>
      <c r="B96" s="50"/>
      <c r="C96" s="51"/>
      <c r="D96" s="708"/>
      <c r="E96" s="22" t="s">
        <v>47</v>
      </c>
      <c r="F96" s="2">
        <v>168.38</v>
      </c>
      <c r="G96" s="78">
        <v>168.38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 s="30"/>
      <c r="P96" s="660">
        <v>0</v>
      </c>
      <c r="Q96" s="876">
        <v>1.04E-2</v>
      </c>
      <c r="R96" s="2"/>
      <c r="V96" s="788"/>
      <c r="W96" s="788"/>
      <c r="X96" s="788"/>
      <c r="Y96" s="760"/>
      <c r="Z96" s="660"/>
      <c r="AA96" s="2"/>
      <c r="AB96"/>
      <c r="AC96"/>
      <c r="AD96"/>
      <c r="AE96"/>
      <c r="AF96"/>
      <c r="AG96"/>
    </row>
    <row r="97" spans="1:26" ht="21.95" customHeight="1" x14ac:dyDescent="0.25">
      <c r="A97" s="50"/>
      <c r="B97" s="50"/>
      <c r="C97" s="51"/>
      <c r="D97" s="708"/>
      <c r="E97" s="22" t="s">
        <v>33</v>
      </c>
      <c r="F97" s="2">
        <v>270.82</v>
      </c>
      <c r="G97" s="78">
        <v>270.82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 s="30"/>
      <c r="P97" s="660">
        <v>1.8599999999999998E-2</v>
      </c>
      <c r="Q97" s="876">
        <v>2.7000000000000001E-3</v>
      </c>
      <c r="R97" s="2"/>
      <c r="W97" s="788"/>
      <c r="X97" s="788"/>
      <c r="Y97" s="760"/>
      <c r="Z97" s="760"/>
    </row>
    <row r="98" spans="1:26" ht="21.95" customHeight="1" x14ac:dyDescent="0.25">
      <c r="A98" s="50"/>
      <c r="B98" s="50"/>
      <c r="C98" s="51"/>
      <c r="D98" s="708"/>
      <c r="E98" s="22" t="s">
        <v>13</v>
      </c>
      <c r="F98" s="2">
        <v>87.47</v>
      </c>
      <c r="G98" s="78">
        <v>87.47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 s="30"/>
      <c r="P98" s="660">
        <v>0</v>
      </c>
      <c r="Q98" s="876">
        <v>6.7000000000000002E-3</v>
      </c>
      <c r="R98" s="2"/>
      <c r="V98" s="788"/>
      <c r="W98" s="788"/>
      <c r="X98" s="788"/>
      <c r="Y98" s="760"/>
      <c r="Z98" s="760"/>
    </row>
    <row r="99" spans="1:26" ht="21.95" customHeight="1" x14ac:dyDescent="0.25">
      <c r="A99" s="50"/>
      <c r="B99" s="51"/>
      <c r="C99" s="51"/>
      <c r="D99" s="708"/>
      <c r="E99" s="22" t="s">
        <v>32</v>
      </c>
      <c r="F99" s="2">
        <v>50.27</v>
      </c>
      <c r="G99" s="78">
        <v>50.27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 s="30"/>
      <c r="P99" s="660">
        <v>2.4268947682514419E-2</v>
      </c>
      <c r="Q99" s="876">
        <v>-5.5999999999999999E-3</v>
      </c>
      <c r="R99" s="2">
        <v>9.0986425339366512</v>
      </c>
      <c r="T99" s="48"/>
      <c r="V99" s="788"/>
      <c r="W99" s="788"/>
      <c r="X99" s="788"/>
      <c r="Y99" s="760"/>
      <c r="Z99" s="760"/>
    </row>
    <row r="100" spans="1:26" ht="21.95" customHeight="1" x14ac:dyDescent="0.25">
      <c r="A100" s="51"/>
      <c r="B100" s="51"/>
      <c r="C100" s="51"/>
      <c r="D100" s="708"/>
      <c r="E100" s="22" t="s">
        <v>63</v>
      </c>
      <c r="F100" s="2">
        <v>110.13</v>
      </c>
      <c r="G100" s="78">
        <v>110.13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 s="30"/>
      <c r="P100" s="660">
        <v>1.38E-2</v>
      </c>
      <c r="Q100" s="876">
        <v>2.1899999999999999E-2</v>
      </c>
      <c r="R100" s="2"/>
      <c r="T100" s="48"/>
      <c r="U100" s="788"/>
      <c r="W100" s="788"/>
      <c r="X100" s="788"/>
      <c r="Y100" s="760"/>
      <c r="Z100" s="760"/>
    </row>
    <row r="101" spans="1:26" ht="21.95" customHeight="1" x14ac:dyDescent="0.25">
      <c r="A101" s="50"/>
      <c r="B101" s="50"/>
      <c r="C101" s="51"/>
      <c r="E101" s="22" t="s">
        <v>9</v>
      </c>
      <c r="F101" s="2">
        <v>1.95</v>
      </c>
      <c r="G101" s="78">
        <v>1.95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 s="30"/>
      <c r="P101" s="660">
        <v>0.04</v>
      </c>
      <c r="Q101" s="876">
        <v>2.5899999999999999E-2</v>
      </c>
      <c r="R101" s="2"/>
      <c r="U101" s="787"/>
      <c r="W101" s="788"/>
      <c r="X101" s="788"/>
      <c r="Y101" s="760"/>
      <c r="Z101" s="760"/>
    </row>
    <row r="102" spans="1:26" ht="21.95" customHeight="1" x14ac:dyDescent="0.25">
      <c r="A102" s="50"/>
      <c r="B102" s="50"/>
      <c r="C102" s="51"/>
      <c r="D102" s="708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 s="30"/>
      <c r="P102" s="660">
        <v>7.4000000000000003E-3</v>
      </c>
      <c r="Q102" s="876">
        <v>2.2599999999999999E-2</v>
      </c>
      <c r="R102" s="2"/>
      <c r="U102" s="788"/>
      <c r="V102" s="2"/>
      <c r="W102" s="787"/>
      <c r="X102" s="787"/>
      <c r="Y102" s="2"/>
    </row>
    <row r="103" spans="1:26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 s="30"/>
      <c r="P103" s="660">
        <v>4.2999999999999997E-2</v>
      </c>
      <c r="Q103" s="876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 s="30"/>
      <c r="P104" s="660">
        <v>3.8999999999999998E-3</v>
      </c>
      <c r="Q104" s="876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 s="30"/>
      <c r="P105" s="660">
        <v>2.3E-2</v>
      </c>
      <c r="Q105" s="876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 s="30"/>
      <c r="P106" s="660">
        <v>2.35E-2</v>
      </c>
      <c r="Q106" s="876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 s="30"/>
      <c r="P107" s="660">
        <v>1.52E-2</v>
      </c>
      <c r="Q107" s="876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 s="30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107">
    <sortCondition ref="O1"/>
  </sortState>
  <dataConsolidate/>
  <conditionalFormatting sqref="O109:O1048576 O1">
    <cfRule type="expression" dxfId="3875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4" priority="760">
      <formula>$H2=0</formula>
    </cfRule>
  </conditionalFormatting>
  <conditionalFormatting sqref="K109:K200">
    <cfRule type="expression" dxfId="3873" priority="761">
      <formula>$J109=0</formula>
    </cfRule>
  </conditionalFormatting>
  <conditionalFormatting sqref="K109:K458">
    <cfRule type="expression" dxfId="3872" priority="802">
      <formula>$J109&lt;0</formula>
    </cfRule>
  </conditionalFormatting>
  <conditionalFormatting sqref="E59">
    <cfRule type="expression" dxfId="3871" priority="731">
      <formula>$H59=0</formula>
    </cfRule>
  </conditionalFormatting>
  <conditionalFormatting sqref="E5">
    <cfRule type="expression" dxfId="3870" priority="709">
      <formula>$H5=0</formula>
    </cfRule>
  </conditionalFormatting>
  <conditionalFormatting sqref="E60">
    <cfRule type="expression" dxfId="3869" priority="687">
      <formula>$H60=0</formula>
    </cfRule>
  </conditionalFormatting>
  <conditionalFormatting sqref="E62">
    <cfRule type="expression" dxfId="3868" priority="676">
      <formula>$H62=0</formula>
    </cfRule>
  </conditionalFormatting>
  <conditionalFormatting sqref="E61">
    <cfRule type="expression" dxfId="3867" priority="665">
      <formula>$H61=0</formula>
    </cfRule>
  </conditionalFormatting>
  <conditionalFormatting sqref="E8">
    <cfRule type="expression" dxfId="3866" priority="650">
      <formula>$H8=0</formula>
    </cfRule>
  </conditionalFormatting>
  <conditionalFormatting sqref="E63">
    <cfRule type="expression" dxfId="3865" priority="640">
      <formula>$H63=0</formula>
    </cfRule>
  </conditionalFormatting>
  <conditionalFormatting sqref="E20">
    <cfRule type="expression" dxfId="3864" priority="630">
      <formula>$H20=0</formula>
    </cfRule>
  </conditionalFormatting>
  <conditionalFormatting sqref="E64">
    <cfRule type="expression" dxfId="3863" priority="621">
      <formula>$H64=0</formula>
    </cfRule>
  </conditionalFormatting>
  <conditionalFormatting sqref="E65">
    <cfRule type="expression" dxfId="3862" priority="614">
      <formula>$H65=0</formula>
    </cfRule>
  </conditionalFormatting>
  <conditionalFormatting sqref="E11">
    <cfRule type="expression" dxfId="3861" priority="605">
      <formula>$H11=0</formula>
    </cfRule>
  </conditionalFormatting>
  <conditionalFormatting sqref="E9">
    <cfRule type="expression" dxfId="3860" priority="598">
      <formula>$H9=0</formula>
    </cfRule>
  </conditionalFormatting>
  <conditionalFormatting sqref="E66">
    <cfRule type="expression" dxfId="3859" priority="589">
      <formula>$H66=0</formula>
    </cfRule>
  </conditionalFormatting>
  <conditionalFormatting sqref="E10">
    <cfRule type="expression" dxfId="3858" priority="580">
      <formula>$H10=0</formula>
    </cfRule>
  </conditionalFormatting>
  <conditionalFormatting sqref="E26:E28 E30 E45:E49 E36:E43">
    <cfRule type="expression" dxfId="3857" priority="576">
      <formula>$H26=0</formula>
    </cfRule>
  </conditionalFormatting>
  <conditionalFormatting sqref="E29">
    <cfRule type="expression" dxfId="3856" priority="575">
      <formula>$H29=0</formula>
    </cfRule>
  </conditionalFormatting>
  <conditionalFormatting sqref="E31">
    <cfRule type="expression" dxfId="3855" priority="574">
      <formula>$H31=0</formula>
    </cfRule>
  </conditionalFormatting>
  <conditionalFormatting sqref="E32">
    <cfRule type="expression" dxfId="3854" priority="573">
      <formula>$H32=0</formula>
    </cfRule>
  </conditionalFormatting>
  <conditionalFormatting sqref="E44">
    <cfRule type="expression" dxfId="3853" priority="572">
      <formula>$H44=0</formula>
    </cfRule>
  </conditionalFormatting>
  <conditionalFormatting sqref="E35">
    <cfRule type="expression" dxfId="3852" priority="571">
      <formula>$H35=0</formula>
    </cfRule>
  </conditionalFormatting>
  <conditionalFormatting sqref="E33">
    <cfRule type="expression" dxfId="3851" priority="570">
      <formula>$H33=0</formula>
    </cfRule>
  </conditionalFormatting>
  <conditionalFormatting sqref="E34">
    <cfRule type="expression" dxfId="3850" priority="569">
      <formula>$H34=0</formula>
    </cfRule>
  </conditionalFormatting>
  <conditionalFormatting sqref="E67">
    <cfRule type="expression" dxfId="3849" priority="565">
      <formula>$H67=0</formula>
    </cfRule>
  </conditionalFormatting>
  <conditionalFormatting sqref="E69:E70">
    <cfRule type="expression" dxfId="3848" priority="558">
      <formula>$H69=0</formula>
    </cfRule>
  </conditionalFormatting>
  <conditionalFormatting sqref="E68">
    <cfRule type="expression" dxfId="3847" priority="551">
      <formula>$H68=0</formula>
    </cfRule>
  </conditionalFormatting>
  <conditionalFormatting sqref="E69:E70">
    <cfRule type="expression" dxfId="3846" priority="543">
      <formula>$H69=0</formula>
    </cfRule>
  </conditionalFormatting>
  <conditionalFormatting sqref="E71">
    <cfRule type="expression" dxfId="3845" priority="536">
      <formula>$H71=0</formula>
    </cfRule>
  </conditionalFormatting>
  <conditionalFormatting sqref="E72">
    <cfRule type="expression" dxfId="3844" priority="513">
      <formula>$H72=0</formula>
    </cfRule>
  </conditionalFormatting>
  <conditionalFormatting sqref="E72">
    <cfRule type="expression" dxfId="3843" priority="505">
      <formula>$H72=0</formula>
    </cfRule>
  </conditionalFormatting>
  <conditionalFormatting sqref="E74">
    <cfRule type="expression" dxfId="3842" priority="498">
      <formula>$H74=0</formula>
    </cfRule>
  </conditionalFormatting>
  <conditionalFormatting sqref="E73">
    <cfRule type="expression" dxfId="3841" priority="491">
      <formula>$H73=0</formula>
    </cfRule>
  </conditionalFormatting>
  <conditionalFormatting sqref="E75">
    <cfRule type="expression" dxfId="3840" priority="474">
      <formula>$H75=0</formula>
    </cfRule>
  </conditionalFormatting>
  <conditionalFormatting sqref="E7">
    <cfRule type="expression" dxfId="3839" priority="466">
      <formula>$H7=0</formula>
    </cfRule>
  </conditionalFormatting>
  <conditionalFormatting sqref="E76">
    <cfRule type="expression" dxfId="3838" priority="450">
      <formula>$H76=0</formula>
    </cfRule>
  </conditionalFormatting>
  <conditionalFormatting sqref="E77">
    <cfRule type="expression" dxfId="3837" priority="437">
      <formula>$H77=0</formula>
    </cfRule>
  </conditionalFormatting>
  <conditionalFormatting sqref="E78">
    <cfRule type="expression" dxfId="3836" priority="423">
      <formula>$H78=0</formula>
    </cfRule>
  </conditionalFormatting>
  <conditionalFormatting sqref="E79">
    <cfRule type="expression" dxfId="3835" priority="411">
      <formula>$H79=0</formula>
    </cfRule>
  </conditionalFormatting>
  <conditionalFormatting sqref="E80">
    <cfRule type="expression" dxfId="3834" priority="401">
      <formula>$H80=0</formula>
    </cfRule>
  </conditionalFormatting>
  <conditionalFormatting sqref="E81">
    <cfRule type="expression" dxfId="3833" priority="391">
      <formula>$H81=0</formula>
    </cfRule>
  </conditionalFormatting>
  <conditionalFormatting sqref="E82">
    <cfRule type="expression" dxfId="3832" priority="381">
      <formula>$H82=0</formula>
    </cfRule>
  </conditionalFormatting>
  <conditionalFormatting sqref="E83">
    <cfRule type="expression" dxfId="3831" priority="371">
      <formula>$H83=0</formula>
    </cfRule>
  </conditionalFormatting>
  <conditionalFormatting sqref="E84">
    <cfRule type="expression" dxfId="3830" priority="361">
      <formula>$H84=0</formula>
    </cfRule>
  </conditionalFormatting>
  <conditionalFormatting sqref="E85">
    <cfRule type="expression" dxfId="3829" priority="350">
      <formula>$H85=0</formula>
    </cfRule>
  </conditionalFormatting>
  <conditionalFormatting sqref="R109:R1048576">
    <cfRule type="expression" dxfId="3828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7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6" priority="315">
      <formula>K3&gt;0</formula>
    </cfRule>
    <cfRule type="expression" dxfId="3825" priority="316">
      <formula>K3&lt;0</formula>
    </cfRule>
  </conditionalFormatting>
  <conditionalFormatting sqref="K2 K4 K6 K8 K10 K12 K14 K16 K18 K20 K22 K24 K26 K28 K30">
    <cfRule type="expression" dxfId="3824" priority="313">
      <formula>K2&gt;0</formula>
    </cfRule>
    <cfRule type="expression" dxfId="3823" priority="314">
      <formula>K2&lt;0</formula>
    </cfRule>
  </conditionalFormatting>
  <conditionalFormatting sqref="K23 K25 K27 K29">
    <cfRule type="expression" dxfId="3822" priority="311">
      <formula>K23&gt;0</formula>
    </cfRule>
    <cfRule type="expression" dxfId="3821" priority="312">
      <formula>K23&lt;0</formula>
    </cfRule>
  </conditionalFormatting>
  <conditionalFormatting sqref="K31 K33 K40 K35 K42 K37:K38">
    <cfRule type="expression" dxfId="3820" priority="309">
      <formula>K31&gt;0</formula>
    </cfRule>
    <cfRule type="expression" dxfId="3819" priority="310">
      <formula>K31&lt;0</formula>
    </cfRule>
  </conditionalFormatting>
  <conditionalFormatting sqref="K32 K39 K34 K41 K36 K43">
    <cfRule type="expression" dxfId="3818" priority="307">
      <formula>K32&gt;0</formula>
    </cfRule>
    <cfRule type="expression" dxfId="3817" priority="308">
      <formula>K32&lt;0</formula>
    </cfRule>
  </conditionalFormatting>
  <conditionalFormatting sqref="K45 K47 K49 K51 K53">
    <cfRule type="expression" dxfId="3816" priority="305">
      <formula>K45&gt;0</formula>
    </cfRule>
    <cfRule type="expression" dxfId="3815" priority="306">
      <formula>K45&lt;0</formula>
    </cfRule>
  </conditionalFormatting>
  <conditionalFormatting sqref="K46 K48 K50 K52">
    <cfRule type="expression" dxfId="3814" priority="303">
      <formula>K46&gt;0</formula>
    </cfRule>
    <cfRule type="expression" dxfId="3813" priority="304">
      <formula>K46&lt;0</formula>
    </cfRule>
  </conditionalFormatting>
  <conditionalFormatting sqref="K54 K56 K58 K60">
    <cfRule type="expression" dxfId="3812" priority="301">
      <formula>K54&gt;0</formula>
    </cfRule>
    <cfRule type="expression" dxfId="3811" priority="302">
      <formula>K54&lt;0</formula>
    </cfRule>
  </conditionalFormatting>
  <conditionalFormatting sqref="K55 K57 K59">
    <cfRule type="expression" dxfId="3810" priority="299">
      <formula>K55&gt;0</formula>
    </cfRule>
    <cfRule type="expression" dxfId="3809" priority="300">
      <formula>K55&lt;0</formula>
    </cfRule>
  </conditionalFormatting>
  <conditionalFormatting sqref="K68 K70 K72 K74">
    <cfRule type="expression" dxfId="3808" priority="297">
      <formula>K68&gt;0</formula>
    </cfRule>
    <cfRule type="expression" dxfId="3807" priority="298">
      <formula>K68&lt;0</formula>
    </cfRule>
  </conditionalFormatting>
  <conditionalFormatting sqref="K69 K71 K73">
    <cfRule type="expression" dxfId="3806" priority="295">
      <formula>K69&gt;0</formula>
    </cfRule>
    <cfRule type="expression" dxfId="3805" priority="296">
      <formula>K69&lt;0</formula>
    </cfRule>
  </conditionalFormatting>
  <conditionalFormatting sqref="K75 K77 K79 K81 K83">
    <cfRule type="expression" dxfId="3804" priority="293">
      <formula>K75&gt;0</formula>
    </cfRule>
    <cfRule type="expression" dxfId="3803" priority="294">
      <formula>K75&lt;0</formula>
    </cfRule>
  </conditionalFormatting>
  <conditionalFormatting sqref="K76 K78 K80 K82">
    <cfRule type="expression" dxfId="3802" priority="291">
      <formula>K76&gt;0</formula>
    </cfRule>
    <cfRule type="expression" dxfId="3801" priority="292">
      <formula>K76&lt;0</formula>
    </cfRule>
  </conditionalFormatting>
  <conditionalFormatting sqref="K82 K84 K88">
    <cfRule type="expression" dxfId="3800" priority="289">
      <formula>K82&gt;0</formula>
    </cfRule>
    <cfRule type="expression" dxfId="3799" priority="290">
      <formula>K82&lt;0</formula>
    </cfRule>
  </conditionalFormatting>
  <conditionalFormatting sqref="K83 K85">
    <cfRule type="expression" dxfId="3798" priority="287">
      <formula>K83&gt;0</formula>
    </cfRule>
    <cfRule type="expression" dxfId="3797" priority="288">
      <formula>K83&lt;0</formula>
    </cfRule>
  </conditionalFormatting>
  <conditionalFormatting sqref="M109:M200">
    <cfRule type="expression" dxfId="3796" priority="285">
      <formula>$J109=0</formula>
    </cfRule>
  </conditionalFormatting>
  <conditionalFormatting sqref="M109:M458">
    <cfRule type="expression" dxfId="3795" priority="286">
      <formula>$J109&lt;0</formula>
    </cfRule>
  </conditionalFormatting>
  <conditionalFormatting sqref="M3 M5 M7 M9 M11 M13 M15 M17 M19 M21">
    <cfRule type="expression" dxfId="3794" priority="283">
      <formula>M3&gt;0</formula>
    </cfRule>
    <cfRule type="expression" dxfId="3793" priority="284">
      <formula>M3&lt;0</formula>
    </cfRule>
  </conditionalFormatting>
  <conditionalFormatting sqref="M2 M4 M6 M8 M10 M12 M14 M16 M18 M20 M22 M24 M26 M28 M30">
    <cfRule type="expression" dxfId="3792" priority="281">
      <formula>M2&gt;0</formula>
    </cfRule>
    <cfRule type="expression" dxfId="3791" priority="282">
      <formula>M2&lt;0</formula>
    </cfRule>
  </conditionalFormatting>
  <conditionalFormatting sqref="M23 M25 M27 M29">
    <cfRule type="expression" dxfId="3790" priority="279">
      <formula>M23&gt;0</formula>
    </cfRule>
    <cfRule type="expression" dxfId="3789" priority="280">
      <formula>M23&lt;0</formula>
    </cfRule>
  </conditionalFormatting>
  <conditionalFormatting sqref="M31 M33 M40 M35 M42 M37:M38">
    <cfRule type="expression" dxfId="3788" priority="277">
      <formula>M31&gt;0</formula>
    </cfRule>
    <cfRule type="expression" dxfId="3787" priority="278">
      <formula>M31&lt;0</formula>
    </cfRule>
  </conditionalFormatting>
  <conditionalFormatting sqref="M32 M39 M34 M41 M36 M43">
    <cfRule type="expression" dxfId="3786" priority="275">
      <formula>M32&gt;0</formula>
    </cfRule>
    <cfRule type="expression" dxfId="3785" priority="276">
      <formula>M32&lt;0</formula>
    </cfRule>
  </conditionalFormatting>
  <conditionalFormatting sqref="M45 M47 M49 M51 M53">
    <cfRule type="expression" dxfId="3784" priority="273">
      <formula>M45&gt;0</formula>
    </cfRule>
    <cfRule type="expression" dxfId="3783" priority="274">
      <formula>M45&lt;0</formula>
    </cfRule>
  </conditionalFormatting>
  <conditionalFormatting sqref="M46 M48 M50 M52">
    <cfRule type="expression" dxfId="3782" priority="271">
      <formula>M46&gt;0</formula>
    </cfRule>
    <cfRule type="expression" dxfId="3781" priority="272">
      <formula>M46&lt;0</formula>
    </cfRule>
  </conditionalFormatting>
  <conditionalFormatting sqref="M54 M56 M58 M60">
    <cfRule type="expression" dxfId="3780" priority="269">
      <formula>M54&gt;0</formula>
    </cfRule>
    <cfRule type="expression" dxfId="3779" priority="270">
      <formula>M54&lt;0</formula>
    </cfRule>
  </conditionalFormatting>
  <conditionalFormatting sqref="M55 M57 M59 M61">
    <cfRule type="expression" dxfId="3778" priority="267">
      <formula>M55&gt;0</formula>
    </cfRule>
    <cfRule type="expression" dxfId="3777" priority="268">
      <formula>M55&lt;0</formula>
    </cfRule>
  </conditionalFormatting>
  <conditionalFormatting sqref="M68 M70 M72 M74">
    <cfRule type="expression" dxfId="3776" priority="265">
      <formula>M68&gt;0</formula>
    </cfRule>
    <cfRule type="expression" dxfId="3775" priority="266">
      <formula>M68&lt;0</formula>
    </cfRule>
  </conditionalFormatting>
  <conditionalFormatting sqref="M67 M69 M71 M73">
    <cfRule type="expression" dxfId="3774" priority="263">
      <formula>M67&gt;0</formula>
    </cfRule>
    <cfRule type="expression" dxfId="3773" priority="264">
      <formula>M67&lt;0</formula>
    </cfRule>
  </conditionalFormatting>
  <conditionalFormatting sqref="M75 M77 M79 M81 M83">
    <cfRule type="expression" dxfId="3772" priority="261">
      <formula>M75&gt;0</formula>
    </cfRule>
    <cfRule type="expression" dxfId="3771" priority="262">
      <formula>M75&lt;0</formula>
    </cfRule>
  </conditionalFormatting>
  <conditionalFormatting sqref="M76 M78 M80 M82">
    <cfRule type="expression" dxfId="3770" priority="259">
      <formula>M76&gt;0</formula>
    </cfRule>
    <cfRule type="expression" dxfId="3769" priority="260">
      <formula>M76&lt;0</formula>
    </cfRule>
  </conditionalFormatting>
  <conditionalFormatting sqref="M82 M84 M88">
    <cfRule type="expression" dxfId="3768" priority="257">
      <formula>M82&gt;0</formula>
    </cfRule>
    <cfRule type="expression" dxfId="3767" priority="258">
      <formula>M82&lt;0</formula>
    </cfRule>
  </conditionalFormatting>
  <conditionalFormatting sqref="M83 M85">
    <cfRule type="expression" dxfId="3766" priority="255">
      <formula>M83&gt;0</formula>
    </cfRule>
    <cfRule type="expression" dxfId="3765" priority="256">
      <formula>M83&lt;0</formula>
    </cfRule>
  </conditionalFormatting>
  <conditionalFormatting sqref="L109:L200">
    <cfRule type="expression" dxfId="3764" priority="253">
      <formula>$J109=0</formula>
    </cfRule>
  </conditionalFormatting>
  <conditionalFormatting sqref="L109:L458">
    <cfRule type="expression" dxfId="3763" priority="254">
      <formula>$J109&lt;0</formula>
    </cfRule>
  </conditionalFormatting>
  <conditionalFormatting sqref="L3 L5 L7 L9 L11 L13 L15 L17 L19 L21">
    <cfRule type="expression" dxfId="3762" priority="251">
      <formula>L3&gt;0</formula>
    </cfRule>
    <cfRule type="expression" dxfId="3761" priority="252">
      <formula>L3&lt;0</formula>
    </cfRule>
  </conditionalFormatting>
  <conditionalFormatting sqref="L2 L4 L6 L8 L10 L12 L14 L16 L18 L20 L22 L24 L26 L28 L30">
    <cfRule type="expression" dxfId="3760" priority="249">
      <formula>L2&gt;0</formula>
    </cfRule>
    <cfRule type="expression" dxfId="3759" priority="250">
      <formula>L2&lt;0</formula>
    </cfRule>
  </conditionalFormatting>
  <conditionalFormatting sqref="L23 L25 L27 L29">
    <cfRule type="expression" dxfId="3758" priority="247">
      <formula>L23&gt;0</formula>
    </cfRule>
    <cfRule type="expression" dxfId="3757" priority="248">
      <formula>L23&lt;0</formula>
    </cfRule>
  </conditionalFormatting>
  <conditionalFormatting sqref="L31 L33 L40 L35 L42 L37:L38">
    <cfRule type="expression" dxfId="3756" priority="245">
      <formula>L31&gt;0</formula>
    </cfRule>
    <cfRule type="expression" dxfId="3755" priority="246">
      <formula>L31&lt;0</formula>
    </cfRule>
  </conditionalFormatting>
  <conditionalFormatting sqref="L32 L39 L34 L41 L36 L43">
    <cfRule type="expression" dxfId="3754" priority="243">
      <formula>L32&gt;0</formula>
    </cfRule>
    <cfRule type="expression" dxfId="3753" priority="244">
      <formula>L32&lt;0</formula>
    </cfRule>
  </conditionalFormatting>
  <conditionalFormatting sqref="L45 L47 L49 L51 L53">
    <cfRule type="expression" dxfId="3752" priority="241">
      <formula>L45&gt;0</formula>
    </cfRule>
    <cfRule type="expression" dxfId="3751" priority="242">
      <formula>L45&lt;0</formula>
    </cfRule>
  </conditionalFormatting>
  <conditionalFormatting sqref="L46 L48 L50 L52">
    <cfRule type="expression" dxfId="3750" priority="239">
      <formula>L46&gt;0</formula>
    </cfRule>
    <cfRule type="expression" dxfId="3749" priority="240">
      <formula>L46&lt;0</formula>
    </cfRule>
  </conditionalFormatting>
  <conditionalFormatting sqref="L54 L56 L58 L60 L62">
    <cfRule type="expression" dxfId="3748" priority="237">
      <formula>L54&gt;0</formula>
    </cfRule>
    <cfRule type="expression" dxfId="3747" priority="238">
      <formula>L54&lt;0</formula>
    </cfRule>
  </conditionalFormatting>
  <conditionalFormatting sqref="L55 L57 L59 L61">
    <cfRule type="expression" dxfId="3746" priority="235">
      <formula>L55&gt;0</formula>
    </cfRule>
    <cfRule type="expression" dxfId="3745" priority="236">
      <formula>L55&lt;0</formula>
    </cfRule>
  </conditionalFormatting>
  <conditionalFormatting sqref="L66 L68 L70 L72 L74">
    <cfRule type="expression" dxfId="3744" priority="233">
      <formula>L66&gt;0</formula>
    </cfRule>
    <cfRule type="expression" dxfId="3743" priority="234">
      <formula>L66&lt;0</formula>
    </cfRule>
  </conditionalFormatting>
  <conditionalFormatting sqref="L58:L79">
    <cfRule type="expression" dxfId="3742" priority="231">
      <formula>L58&gt;0</formula>
    </cfRule>
    <cfRule type="expression" dxfId="3741" priority="232">
      <formula>L58&lt;0</formula>
    </cfRule>
  </conditionalFormatting>
  <conditionalFormatting sqref="L75 L77 L79 L81 L83">
    <cfRule type="expression" dxfId="3740" priority="229">
      <formula>L75&gt;0</formula>
    </cfRule>
    <cfRule type="expression" dxfId="3739" priority="230">
      <formula>L75&lt;0</formula>
    </cfRule>
  </conditionalFormatting>
  <conditionalFormatting sqref="L76 L78 L80 L82">
    <cfRule type="expression" dxfId="3738" priority="227">
      <formula>L76&gt;0</formula>
    </cfRule>
    <cfRule type="expression" dxfId="3737" priority="228">
      <formula>L76&lt;0</formula>
    </cfRule>
  </conditionalFormatting>
  <conditionalFormatting sqref="L82 L84 L88">
    <cfRule type="expression" dxfId="3736" priority="225">
      <formula>L82&gt;0</formula>
    </cfRule>
    <cfRule type="expression" dxfId="3735" priority="226">
      <formula>L82&lt;0</formula>
    </cfRule>
  </conditionalFormatting>
  <conditionalFormatting sqref="L83 L85">
    <cfRule type="expression" dxfId="3734" priority="223">
      <formula>L83&gt;0</formula>
    </cfRule>
    <cfRule type="expression" dxfId="3733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2" priority="220">
      <formula>M44&gt;0</formula>
    </cfRule>
    <cfRule type="expression" dxfId="3731" priority="221">
      <formula>M44&lt;0</formula>
    </cfRule>
  </conditionalFormatting>
  <conditionalFormatting sqref="M62:M66">
    <cfRule type="expression" dxfId="3730" priority="218">
      <formula>M62&gt;0</formula>
    </cfRule>
    <cfRule type="expression" dxfId="3729" priority="219">
      <formula>M62&lt;0</formula>
    </cfRule>
  </conditionalFormatting>
  <conditionalFormatting sqref="E86">
    <cfRule type="expression" dxfId="3728" priority="217">
      <formula>$H86=0</formula>
    </cfRule>
  </conditionalFormatting>
  <conditionalFormatting sqref="K86">
    <cfRule type="expression" dxfId="3727" priority="215">
      <formula>K86&gt;0</formula>
    </cfRule>
    <cfRule type="expression" dxfId="3726" priority="216">
      <formula>K86&lt;0</formula>
    </cfRule>
  </conditionalFormatting>
  <conditionalFormatting sqref="M86">
    <cfRule type="expression" dxfId="3725" priority="213">
      <formula>M86&gt;0</formula>
    </cfRule>
    <cfRule type="expression" dxfId="3724" priority="214">
      <formula>M86&lt;0</formula>
    </cfRule>
  </conditionalFormatting>
  <conditionalFormatting sqref="L86">
    <cfRule type="expression" dxfId="3723" priority="211">
      <formula>L86&gt;0</formula>
    </cfRule>
    <cfRule type="expression" dxfId="3722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1" priority="205">
      <formula>K61&gt;0</formula>
    </cfRule>
    <cfRule type="expression" dxfId="3720" priority="206">
      <formula>K61&lt;0</formula>
    </cfRule>
  </conditionalFormatting>
  <conditionalFormatting sqref="K44">
    <cfRule type="expression" dxfId="3719" priority="203">
      <formula>K44&gt;0</formula>
    </cfRule>
    <cfRule type="expression" dxfId="3718" priority="204">
      <formula>K44&lt;0</formula>
    </cfRule>
  </conditionalFormatting>
  <conditionalFormatting sqref="E87">
    <cfRule type="expression" dxfId="3717" priority="202">
      <formula>$H87=0</formula>
    </cfRule>
  </conditionalFormatting>
  <conditionalFormatting sqref="K87">
    <cfRule type="expression" dxfId="3716" priority="200">
      <formula>K87&gt;0</formula>
    </cfRule>
    <cfRule type="expression" dxfId="3715" priority="201">
      <formula>K87&lt;0</formula>
    </cfRule>
  </conditionalFormatting>
  <conditionalFormatting sqref="M87">
    <cfRule type="expression" dxfId="3714" priority="198">
      <formula>M87&gt;0</formula>
    </cfRule>
    <cfRule type="expression" dxfId="3713" priority="199">
      <formula>M87&lt;0</formula>
    </cfRule>
  </conditionalFormatting>
  <conditionalFormatting sqref="L87">
    <cfRule type="expression" dxfId="3712" priority="196">
      <formula>L87&gt;0</formula>
    </cfRule>
    <cfRule type="expression" dxfId="3711" priority="197">
      <formula>L87&lt;0</formula>
    </cfRule>
  </conditionalFormatting>
  <conditionalFormatting sqref="E88">
    <cfRule type="expression" dxfId="3710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9" priority="183">
      <formula>$H89=0</formula>
    </cfRule>
  </conditionalFormatting>
  <conditionalFormatting sqref="E90">
    <cfRule type="expression" dxfId="3708" priority="182">
      <formula>$H90=0</formula>
    </cfRule>
  </conditionalFormatting>
  <conditionalFormatting sqref="E91">
    <cfRule type="expression" dxfId="3707" priority="181">
      <formula>$H91=0</formula>
    </cfRule>
  </conditionalFormatting>
  <conditionalFormatting sqref="K89">
    <cfRule type="expression" dxfId="3706" priority="179">
      <formula>K89&gt;0</formula>
    </cfRule>
    <cfRule type="expression" dxfId="3705" priority="180">
      <formula>K89&lt;0</formula>
    </cfRule>
  </conditionalFormatting>
  <conditionalFormatting sqref="K90">
    <cfRule type="expression" dxfId="3704" priority="177">
      <formula>K90&gt;0</formula>
    </cfRule>
    <cfRule type="expression" dxfId="3703" priority="178">
      <formula>K90&lt;0</formula>
    </cfRule>
  </conditionalFormatting>
  <conditionalFormatting sqref="K89 K91">
    <cfRule type="expression" dxfId="3702" priority="175">
      <formula>K89&gt;0</formula>
    </cfRule>
    <cfRule type="expression" dxfId="3701" priority="176">
      <formula>K89&lt;0</formula>
    </cfRule>
  </conditionalFormatting>
  <conditionalFormatting sqref="M89">
    <cfRule type="expression" dxfId="3700" priority="173">
      <formula>M89&gt;0</formula>
    </cfRule>
    <cfRule type="expression" dxfId="3699" priority="174">
      <formula>M89&lt;0</formula>
    </cfRule>
  </conditionalFormatting>
  <conditionalFormatting sqref="M90">
    <cfRule type="expression" dxfId="3698" priority="171">
      <formula>M90&gt;0</formula>
    </cfRule>
    <cfRule type="expression" dxfId="3697" priority="172">
      <formula>M90&lt;0</formula>
    </cfRule>
  </conditionalFormatting>
  <conditionalFormatting sqref="M89 M91">
    <cfRule type="expression" dxfId="3696" priority="169">
      <formula>M89&gt;0</formula>
    </cfRule>
    <cfRule type="expression" dxfId="3695" priority="170">
      <formula>M89&lt;0</formula>
    </cfRule>
  </conditionalFormatting>
  <conditionalFormatting sqref="L89">
    <cfRule type="expression" dxfId="3694" priority="167">
      <formula>L89&gt;0</formula>
    </cfRule>
    <cfRule type="expression" dxfId="3693" priority="168">
      <formula>L89&lt;0</formula>
    </cfRule>
  </conditionalFormatting>
  <conditionalFormatting sqref="L90">
    <cfRule type="expression" dxfId="3692" priority="165">
      <formula>L90&gt;0</formula>
    </cfRule>
    <cfRule type="expression" dxfId="3691" priority="166">
      <formula>L90&lt;0</formula>
    </cfRule>
  </conditionalFormatting>
  <conditionalFormatting sqref="L89 L91">
    <cfRule type="expression" dxfId="3690" priority="163">
      <formula>L89&gt;0</formula>
    </cfRule>
    <cfRule type="expression" dxfId="3689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8" priority="161">
      <formula>$H92=0</formula>
    </cfRule>
  </conditionalFormatting>
  <conditionalFormatting sqref="K92">
    <cfRule type="expression" dxfId="3687" priority="159">
      <formula>K92&gt;0</formula>
    </cfRule>
    <cfRule type="expression" dxfId="3686" priority="160">
      <formula>K92&lt;0</formula>
    </cfRule>
  </conditionalFormatting>
  <conditionalFormatting sqref="M92">
    <cfRule type="expression" dxfId="3685" priority="157">
      <formula>M92&gt;0</formula>
    </cfRule>
    <cfRule type="expression" dxfId="3684" priority="158">
      <formula>M92&lt;0</formula>
    </cfRule>
  </conditionalFormatting>
  <conditionalFormatting sqref="L92">
    <cfRule type="expression" dxfId="3683" priority="155">
      <formula>L92&gt;0</formula>
    </cfRule>
    <cfRule type="expression" dxfId="3682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1" priority="152">
      <formula>$H93=0</formula>
    </cfRule>
  </conditionalFormatting>
  <conditionalFormatting sqref="K93">
    <cfRule type="expression" dxfId="3680" priority="150">
      <formula>K93&gt;0</formula>
    </cfRule>
    <cfRule type="expression" dxfId="3679" priority="151">
      <formula>K93&lt;0</formula>
    </cfRule>
  </conditionalFormatting>
  <conditionalFormatting sqref="M93">
    <cfRule type="expression" dxfId="3678" priority="148">
      <formula>M93&gt;0</formula>
    </cfRule>
    <cfRule type="expression" dxfId="3677" priority="149">
      <formula>M93&lt;0</formula>
    </cfRule>
  </conditionalFormatting>
  <conditionalFormatting sqref="L93">
    <cfRule type="expression" dxfId="3676" priority="146">
      <formula>L93&gt;0</formula>
    </cfRule>
    <cfRule type="expression" dxfId="3675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4" priority="142">
      <formula>$H92=0</formula>
    </cfRule>
  </conditionalFormatting>
  <conditionalFormatting sqref="E93">
    <cfRule type="expression" dxfId="3673" priority="141">
      <formula>$H93=0</formula>
    </cfRule>
  </conditionalFormatting>
  <conditionalFormatting sqref="E94">
    <cfRule type="expression" dxfId="3672" priority="140">
      <formula>$H94=0</formula>
    </cfRule>
  </conditionalFormatting>
  <conditionalFormatting sqref="K92">
    <cfRule type="expression" dxfId="3671" priority="138">
      <formula>K92&gt;0</formula>
    </cfRule>
    <cfRule type="expression" dxfId="3670" priority="139">
      <formula>K92&lt;0</formula>
    </cfRule>
  </conditionalFormatting>
  <conditionalFormatting sqref="K93">
    <cfRule type="expression" dxfId="3669" priority="136">
      <formula>K93&gt;0</formula>
    </cfRule>
    <cfRule type="expression" dxfId="3668" priority="137">
      <formula>K93&lt;0</formula>
    </cfRule>
  </conditionalFormatting>
  <conditionalFormatting sqref="K92 K94">
    <cfRule type="expression" dxfId="3667" priority="134">
      <formula>K92&gt;0</formula>
    </cfRule>
    <cfRule type="expression" dxfId="3666" priority="135">
      <formula>K92&lt;0</formula>
    </cfRule>
  </conditionalFormatting>
  <conditionalFormatting sqref="M92">
    <cfRule type="expression" dxfId="3665" priority="132">
      <formula>M92&gt;0</formula>
    </cfRule>
    <cfRule type="expression" dxfId="3664" priority="133">
      <formula>M92&lt;0</formula>
    </cfRule>
  </conditionalFormatting>
  <conditionalFormatting sqref="M93">
    <cfRule type="expression" dxfId="3663" priority="130">
      <formula>M93&gt;0</formula>
    </cfRule>
    <cfRule type="expression" dxfId="3662" priority="131">
      <formula>M93&lt;0</formula>
    </cfRule>
  </conditionalFormatting>
  <conditionalFormatting sqref="M92 M94">
    <cfRule type="expression" dxfId="3661" priority="128">
      <formula>M92&gt;0</formula>
    </cfRule>
    <cfRule type="expression" dxfId="3660" priority="129">
      <formula>M92&lt;0</formula>
    </cfRule>
  </conditionalFormatting>
  <conditionalFormatting sqref="L92">
    <cfRule type="expression" dxfId="3659" priority="126">
      <formula>L92&gt;0</formula>
    </cfRule>
    <cfRule type="expression" dxfId="3658" priority="127">
      <formula>L92&lt;0</formula>
    </cfRule>
  </conditionalFormatting>
  <conditionalFormatting sqref="L93">
    <cfRule type="expression" dxfId="3657" priority="124">
      <formula>L93&gt;0</formula>
    </cfRule>
    <cfRule type="expression" dxfId="3656" priority="125">
      <formula>L93&lt;0</formula>
    </cfRule>
  </conditionalFormatting>
  <conditionalFormatting sqref="L92 L94">
    <cfRule type="expression" dxfId="3655" priority="122">
      <formula>L92&gt;0</formula>
    </cfRule>
    <cfRule type="expression" dxfId="3654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3" priority="120">
      <formula>$H95=0</formula>
    </cfRule>
  </conditionalFormatting>
  <conditionalFormatting sqref="K95">
    <cfRule type="expression" dxfId="3652" priority="118">
      <formula>K95&gt;0</formula>
    </cfRule>
    <cfRule type="expression" dxfId="3651" priority="119">
      <formula>K95&lt;0</formula>
    </cfRule>
  </conditionalFormatting>
  <conditionalFormatting sqref="M95">
    <cfRule type="expression" dxfId="3650" priority="116">
      <formula>M95&gt;0</formula>
    </cfRule>
    <cfRule type="expression" dxfId="3649" priority="117">
      <formula>M95&lt;0</formula>
    </cfRule>
  </conditionalFormatting>
  <conditionalFormatting sqref="L95">
    <cfRule type="expression" dxfId="3648" priority="114">
      <formula>L95&gt;0</formula>
    </cfRule>
    <cfRule type="expression" dxfId="3647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6" priority="111">
      <formula>$H96=0</formula>
    </cfRule>
  </conditionalFormatting>
  <conditionalFormatting sqref="K96">
    <cfRule type="expression" dxfId="3645" priority="109">
      <formula>K96&gt;0</formula>
    </cfRule>
    <cfRule type="expression" dxfId="3644" priority="110">
      <formula>K96&lt;0</formula>
    </cfRule>
  </conditionalFormatting>
  <conditionalFormatting sqref="M96">
    <cfRule type="expression" dxfId="3643" priority="107">
      <formula>M96&gt;0</formula>
    </cfRule>
    <cfRule type="expression" dxfId="3642" priority="108">
      <formula>M96&lt;0</formula>
    </cfRule>
  </conditionalFormatting>
  <conditionalFormatting sqref="L96">
    <cfRule type="expression" dxfId="3641" priority="105">
      <formula>L96&gt;0</formula>
    </cfRule>
    <cfRule type="expression" dxfId="3640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9" priority="98">
      <formula>$H97=0</formula>
    </cfRule>
  </conditionalFormatting>
  <conditionalFormatting sqref="E98">
    <cfRule type="expression" dxfId="3638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7" priority="92">
      <formula>M97&gt;0</formula>
    </cfRule>
    <cfRule type="expression" dxfId="3636" priority="93">
      <formula>M97&lt;0</formula>
    </cfRule>
  </conditionalFormatting>
  <conditionalFormatting sqref="M98">
    <cfRule type="expression" dxfId="3635" priority="90">
      <formula>M98&gt;0</formula>
    </cfRule>
    <cfRule type="expression" dxfId="3634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3" priority="84">
      <formula>$H99=0</formula>
    </cfRule>
  </conditionalFormatting>
  <conditionalFormatting sqref="E100">
    <cfRule type="expression" dxfId="3632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1" priority="78">
      <formula>M99&gt;0</formula>
    </cfRule>
    <cfRule type="expression" dxfId="3630" priority="79">
      <formula>M99&lt;0</formula>
    </cfRule>
  </conditionalFormatting>
  <conditionalFormatting sqref="M100">
    <cfRule type="expression" dxfId="3629" priority="76">
      <formula>M100&gt;0</formula>
    </cfRule>
    <cfRule type="expression" dxfId="3628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7" priority="70">
      <formula>$H101=0</formula>
    </cfRule>
  </conditionalFormatting>
  <conditionalFormatting sqref="E102">
    <cfRule type="expression" dxfId="3626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5" priority="64">
      <formula>M101&gt;0</formula>
    </cfRule>
    <cfRule type="expression" dxfId="3624" priority="65">
      <formula>M101&lt;0</formula>
    </cfRule>
  </conditionalFormatting>
  <conditionalFormatting sqref="M102">
    <cfRule type="expression" dxfId="3623" priority="62">
      <formula>M102&gt;0</formula>
    </cfRule>
    <cfRule type="expression" dxfId="3622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1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0" priority="51">
      <formula>M103&gt;0</formula>
    </cfRule>
    <cfRule type="expression" dxfId="3619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8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7" priority="38">
      <formula>M104&gt;0</formula>
    </cfRule>
    <cfRule type="expression" dxfId="3616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5" priority="34">
      <formula>$H105=0</formula>
    </cfRule>
  </conditionalFormatting>
  <conditionalFormatting sqref="E106">
    <cfRule type="expression" dxfId="3614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3" priority="28">
      <formula>M105&gt;0</formula>
    </cfRule>
    <cfRule type="expression" dxfId="3612" priority="29">
      <formula>M105&lt;0</formula>
    </cfRule>
  </conditionalFormatting>
  <conditionalFormatting sqref="M106">
    <cfRule type="expression" dxfId="3611" priority="26">
      <formula>M106&gt;0</formula>
    </cfRule>
    <cfRule type="expression" dxfId="3610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9" priority="20">
      <formula>$H107=0</formula>
    </cfRule>
  </conditionalFormatting>
  <conditionalFormatting sqref="E108">
    <cfRule type="expression" dxfId="3608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7" priority="14">
      <formula>M107&gt;0</formula>
    </cfRule>
    <cfRule type="expression" dxfId="3606" priority="15">
      <formula>M107&lt;0</formula>
    </cfRule>
  </conditionalFormatting>
  <conditionalFormatting sqref="M108">
    <cfRule type="expression" dxfId="3605" priority="12">
      <formula>M108&gt;0</formula>
    </cfRule>
    <cfRule type="expression" dxfId="3604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03" priority="8">
      <formula>L44&gt;0</formula>
    </cfRule>
    <cfRule type="expression" dxfId="3602" priority="9">
      <formula>L44&lt;0</formula>
    </cfRule>
  </conditionalFormatting>
  <conditionalFormatting sqref="K98">
    <cfRule type="expression" dxfId="3601" priority="6">
      <formula>K98&gt;0</formula>
    </cfRule>
    <cfRule type="expression" dxfId="3600" priority="7">
      <formula>K98&lt;0</formula>
    </cfRule>
  </conditionalFormatting>
  <conditionalFormatting sqref="K100">
    <cfRule type="expression" dxfId="3599" priority="4">
      <formula>K100&gt;0</formula>
    </cfRule>
    <cfRule type="expression" dxfId="3598" priority="5">
      <formula>K100&lt;0</formula>
    </cfRule>
  </conditionalFormatting>
  <conditionalFormatting sqref="K101">
    <cfRule type="expression" dxfId="3597" priority="2">
      <formula>K101&gt;0</formula>
    </cfRule>
    <cfRule type="expression" dxfId="3596" priority="3">
      <formula>K101&lt;0</formula>
    </cfRule>
  </conditionalFormatting>
  <hyperlinks>
    <hyperlink ref="E45" location="BIIB!A1" display="BIIB"/>
    <hyperlink ref="E46" location="MYL!A1" display="MYL"/>
    <hyperlink ref="E47" location="SIG!A1" display="SIG"/>
    <hyperlink ref="E36" location="ABC!A1" display="ABC"/>
    <hyperlink ref="E32" location="NVR!A1" display="NVR"/>
    <hyperlink ref="E48" location="AAPL!A1" display="AAPL"/>
    <hyperlink ref="E49" location="AXP!A1" display="AXP"/>
    <hyperlink ref="E50" location="DG!A1" display="DG"/>
    <hyperlink ref="E51" location="PINC!A1" display="PINC"/>
    <hyperlink ref="E52" location="FOXA!A1" display="FOXA"/>
    <hyperlink ref="E53" location="AOBC!A1" display="AOBC"/>
    <hyperlink ref="E54" location="LUV!A1" display="LUV"/>
    <hyperlink ref="E55" location="CCEP!A1" display="CCEP"/>
    <hyperlink ref="E56" location="BMY!A1" display="BMY"/>
    <hyperlink ref="E27" location="TIF!A1" display="TIF"/>
    <hyperlink ref="E34" location="DWDP!A1" display="DWDP"/>
    <hyperlink ref="E57" location="GPS!A1" display="GPS"/>
    <hyperlink ref="E58" location="AKAM!A1" display="AKAM"/>
    <hyperlink ref="E59" location="ARNC!A1" display="ARNC"/>
    <hyperlink ref="E42" location="IEMG!A1" display="IEMG"/>
    <hyperlink ref="E17" location="CVS!A1" display="CVS"/>
    <hyperlink ref="E60" location="ADBE!A1" display="ADBE"/>
    <hyperlink ref="E25" location="FDX!A1" display="FDX"/>
    <hyperlink ref="E61" location="PPC!A1" display="PPC"/>
    <hyperlink ref="E22" location="SKX!A1" display="SKX"/>
    <hyperlink ref="E44" location="XLB!A1" display="XLB"/>
    <hyperlink ref="E18" location="EOG!A1" display="EOG"/>
    <hyperlink ref="E62" location="TCEHY!A1" display="TCEHY"/>
    <hyperlink ref="E63" location="CCL!A1" display="CCL"/>
    <hyperlink ref="E14" location="DVN!A1" display="DVN"/>
    <hyperlink ref="E15" location="ET!A1" display="ET"/>
    <hyperlink ref="E64" location="KWEB!A1" display="KWEB"/>
    <hyperlink ref="E8" location="MRO!A1" display="MRO"/>
    <hyperlink ref="E65" location="GE!A1" display="GE"/>
    <hyperlink ref="E20" location="XRAY!A1" display="XRAY"/>
    <hyperlink ref="E19" location="CRI!A1" display="CRI"/>
    <hyperlink ref="E3" location="AOS!A1" display="AOS"/>
    <hyperlink ref="E66" location="IWM!A1" display="IWM"/>
    <hyperlink ref="E9" location="PXD!A1" display="PXD"/>
    <hyperlink ref="E12" location="IPGP!A1" display="IPGP"/>
    <hyperlink ref="E16" location="SLCA!A1" display="SLCA"/>
    <hyperlink ref="E67" location="XLP!A1" display="XLP"/>
    <hyperlink ref="E6" location="KR!A1" display="KR"/>
    <hyperlink ref="E68" location="F!A1" display="F"/>
    <hyperlink ref="E69" location="JNJ!A1" display="JNJ"/>
    <hyperlink ref="E40" location="ULTA!A1" display="ULTA"/>
    <hyperlink ref="E29" location="FRC!A1" display="FRC"/>
    <hyperlink ref="E70" location="AAP!A1" display="AAP"/>
    <hyperlink ref="E31" location="CMCSA!A1" display="CMCSA"/>
    <hyperlink ref="E71" location="XEC!A1" display="XEC"/>
    <hyperlink ref="E4" location="WRK!A1" display="WRK"/>
    <hyperlink ref="E35" location="MO!A1" display="MO"/>
    <hyperlink ref="E33" location="T!A1" display="T"/>
    <hyperlink ref="E28" location="COST!A1" display="COST"/>
    <hyperlink ref="E72" location="CPN!A1" display="CPN"/>
    <hyperlink ref="E73" location="EW!A1" display="EW"/>
    <hyperlink ref="E74" location="TJX!A1" display="TJX"/>
    <hyperlink ref="E43" location="QQQ!A1" display="QQQ"/>
    <hyperlink ref="E75" location="WBA!A1" display="WBA"/>
    <hyperlink ref="E76" location="AZO!A1" display="AZO"/>
    <hyperlink ref="E5" location="FL!A1" display="FL"/>
    <hyperlink ref="E7" location="MLM!A1" display="MLM"/>
    <hyperlink ref="E11" location="KHC!A1" display="KHC"/>
    <hyperlink ref="E77" location="KBWY!A1" display="KBWY"/>
    <hyperlink ref="E37" location="AYI!A1" display="AYI"/>
    <hyperlink ref="E78" location="DIA!A1" display="DIA"/>
    <hyperlink ref="E79" location="ICE!A1" display="ICE"/>
    <hyperlink ref="E80" location="NKE!A1" display="NKE"/>
    <hyperlink ref="E2" location="MOS!A1" display="MOS"/>
    <hyperlink ref="E81" location="VGK!A1" display="VGK"/>
    <hyperlink ref="E82" location="CMG!A1" display="CMG"/>
    <hyperlink ref="E23" location="HAS!A1" display="HAS"/>
    <hyperlink ref="E41" location="HSIC!A1" display="HSIC"/>
    <hyperlink ref="E24" location="PDCO!A1" display="PDCO"/>
    <hyperlink ref="E83" location="MU!A1" display="MU"/>
    <hyperlink ref="E84" location="IP!A1" display="IP"/>
    <hyperlink ref="E85" location="INTC!A1" display="INTC"/>
    <hyperlink ref="E86" location="HES!A1" display="HES"/>
    <hyperlink ref="E87" location="UNP!A1" display="UNP"/>
    <hyperlink ref="E88" location="NCLH!A1" display="NCLH"/>
    <hyperlink ref="E89" location="SPY!A1" display="SPY"/>
    <hyperlink ref="E90" location="SWKS!A1" display="SWKS"/>
    <hyperlink ref="E91" location="CNI!A1" display="CNI"/>
    <hyperlink ref="E30" location="WFC!A1" display="WFC"/>
    <hyperlink ref="E92" location="AA!A1" display="AA"/>
    <hyperlink ref="E39" location="CF!A1" display="CF"/>
    <hyperlink ref="E93" location="TGT!A1" display="TGT"/>
    <hyperlink ref="E13" location="NWL!A1" display="NWL"/>
    <hyperlink ref="E94" location="KORS!A1" display="KORS"/>
    <hyperlink ref="E95" location="ALL!A1" display="ALL"/>
    <hyperlink ref="E96" location="NSC!A1" display="NSC"/>
    <hyperlink ref="E97" location="AVGO!A1" display="AVGO"/>
    <hyperlink ref="E98" location="UAL!A1" display="UAL"/>
    <hyperlink ref="E21" location="CAH!A1" display="CAH"/>
    <hyperlink ref="E99" location="DAL!A1" display="DAL"/>
    <hyperlink ref="E10" location="TEVA!A1" display="TEVA"/>
    <hyperlink ref="E100" location="DIS!A1" display="DIS"/>
    <hyperlink ref="E101" location="FTR!A1" display="FTR"/>
    <hyperlink ref="E38" location="GILD!A1" display="GILD"/>
    <hyperlink ref="E102" location="WWD!A1" display="WWD"/>
    <hyperlink ref="E26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6"/>
  <sheetViews>
    <sheetView zoomScaleNormal="100" workbookViewId="0">
      <pane ySplit="1" topLeftCell="A810" activePane="bottomLeft" state="frozen"/>
      <selection pane="bottomLeft" activeCell="W830" sqref="W830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109784.64000000001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</sheetData>
  <conditionalFormatting sqref="L82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6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9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9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9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9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9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9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110907.50466666813</v>
      </c>
    </row>
    <row r="269" spans="1:20" ht="18" customHeight="1" x14ac:dyDescent="0.25">
      <c r="M269" s="25" t="s">
        <v>142</v>
      </c>
      <c r="N269" s="141">
        <f>SUM(N264:N267) -R265</f>
        <v>109784.69466666821</v>
      </c>
    </row>
    <row r="270" spans="1:20" ht="18" customHeight="1" x14ac:dyDescent="0.25">
      <c r="M270" s="25" t="s">
        <v>143</v>
      </c>
      <c r="N270" s="141">
        <f>Balance!AA2</f>
        <v>109784.64000000001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5.4666668191202916E-2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5" priority="7">
      <formula>#REF!&gt;0</formula>
    </cfRule>
    <cfRule type="expression" dxfId="35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0" t="s">
        <v>78</v>
      </c>
      <c r="P42" s="880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3" priority="58">
      <formula>F19&gt;0</formula>
    </cfRule>
    <cfRule type="expression" dxfId="35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1" priority="47">
      <formula>H25&gt;0</formula>
    </cfRule>
    <cfRule type="expression" dxfId="3590" priority="48">
      <formula>H25&lt;0</formula>
    </cfRule>
  </conditionalFormatting>
  <conditionalFormatting sqref="M39">
    <cfRule type="expression" dxfId="3589" priority="45">
      <formula>M39&gt;0</formula>
    </cfRule>
    <cfRule type="expression" dxfId="3588" priority="46">
      <formula>M39&lt;0</formula>
    </cfRule>
  </conditionalFormatting>
  <conditionalFormatting sqref="F61:F67">
    <cfRule type="expression" dxfId="3587" priority="43">
      <formula>F61&gt;0</formula>
    </cfRule>
    <cfRule type="expression" dxfId="3586" priority="44">
      <formula>F61&lt;0</formula>
    </cfRule>
  </conditionalFormatting>
  <conditionalFormatting sqref="H61:H67">
    <cfRule type="expression" dxfId="3585" priority="41">
      <formula>H61&gt;0</formula>
    </cfRule>
    <cfRule type="expression" dxfId="3584" priority="42">
      <formula>H61&lt;0</formula>
    </cfRule>
  </conditionalFormatting>
  <conditionalFormatting sqref="F21:F24">
    <cfRule type="expression" dxfId="3583" priority="39">
      <formula>F21&gt;0</formula>
    </cfRule>
    <cfRule type="expression" dxfId="3582" priority="40">
      <formula>F21&lt;0</formula>
    </cfRule>
  </conditionalFormatting>
  <conditionalFormatting sqref="H21:H24">
    <cfRule type="expression" dxfId="3581" priority="37">
      <formula>H21&gt;0</formula>
    </cfRule>
    <cfRule type="expression" dxfId="3580" priority="38">
      <formula>H21&lt;0</formula>
    </cfRule>
  </conditionalFormatting>
  <conditionalFormatting sqref="I25:I28">
    <cfRule type="expression" dxfId="3579" priority="31">
      <formula>I25&gt;0</formula>
    </cfRule>
    <cfRule type="expression" dxfId="3578" priority="32">
      <formula>I25&lt;0</formula>
    </cfRule>
  </conditionalFormatting>
  <conditionalFormatting sqref="I21:I24">
    <cfRule type="expression" dxfId="3577" priority="29">
      <formula>I21&gt;0</formula>
    </cfRule>
    <cfRule type="expression" dxfId="3576" priority="30">
      <formula>I21&lt;0</formula>
    </cfRule>
  </conditionalFormatting>
  <conditionalFormatting sqref="H29">
    <cfRule type="expression" dxfId="3575" priority="27">
      <formula>H29&gt;0</formula>
    </cfRule>
    <cfRule type="expression" dxfId="3574" priority="28">
      <formula>H29&lt;0</formula>
    </cfRule>
  </conditionalFormatting>
  <conditionalFormatting sqref="H30">
    <cfRule type="expression" dxfId="3573" priority="25">
      <formula>H30&gt;0</formula>
    </cfRule>
    <cfRule type="expression" dxfId="3572" priority="26">
      <formula>H30&lt;0</formula>
    </cfRule>
  </conditionalFormatting>
  <conditionalFormatting sqref="H31">
    <cfRule type="expression" dxfId="3571" priority="23">
      <formula>H31&gt;0</formula>
    </cfRule>
    <cfRule type="expression" dxfId="3570" priority="24">
      <formula>H31&lt;0</formula>
    </cfRule>
  </conditionalFormatting>
  <conditionalFormatting sqref="Q7">
    <cfRule type="expression" dxfId="3569" priority="21">
      <formula>Q7&gt;0</formula>
    </cfRule>
    <cfRule type="expression" dxfId="3568" priority="22">
      <formula>Q7&lt;0</formula>
    </cfRule>
  </conditionalFormatting>
  <conditionalFormatting sqref="Q8">
    <cfRule type="expression" dxfId="3567" priority="19">
      <formula>Q8&gt;0</formula>
    </cfRule>
    <cfRule type="expression" dxfId="3566" priority="20">
      <formula>Q8&lt;0</formula>
    </cfRule>
  </conditionalFormatting>
  <conditionalFormatting sqref="F73:F82">
    <cfRule type="expression" dxfId="3565" priority="17">
      <formula>F73&gt;0</formula>
    </cfRule>
    <cfRule type="expression" dxfId="3564" priority="18">
      <formula>F73&lt;0</formula>
    </cfRule>
  </conditionalFormatting>
  <conditionalFormatting sqref="H73:H76">
    <cfRule type="expression" dxfId="3563" priority="15">
      <formula>H73&gt;0</formula>
    </cfRule>
    <cfRule type="expression" dxfId="3562" priority="16">
      <formula>H73&lt;0</formula>
    </cfRule>
  </conditionalFormatting>
  <conditionalFormatting sqref="F69:F72">
    <cfRule type="expression" dxfId="3561" priority="13">
      <formula>F69&gt;0</formula>
    </cfRule>
    <cfRule type="expression" dxfId="3560" priority="14">
      <formula>F69&lt;0</formula>
    </cfRule>
  </conditionalFormatting>
  <conditionalFormatting sqref="H69:H72">
    <cfRule type="expression" dxfId="3559" priority="11">
      <formula>H69&gt;0</formula>
    </cfRule>
    <cfRule type="expression" dxfId="3558" priority="12">
      <formula>H69&lt;0</formula>
    </cfRule>
  </conditionalFormatting>
  <conditionalFormatting sqref="I73:I76">
    <cfRule type="expression" dxfId="3557" priority="9">
      <formula>I73&gt;0</formula>
    </cfRule>
    <cfRule type="expression" dxfId="3556" priority="10">
      <formula>I73&lt;0</formula>
    </cfRule>
  </conditionalFormatting>
  <conditionalFormatting sqref="I69:I72">
    <cfRule type="expression" dxfId="3555" priority="7">
      <formula>I69&gt;0</formula>
    </cfRule>
    <cfRule type="expression" dxfId="3554" priority="8">
      <formula>I69&lt;0</formula>
    </cfRule>
  </conditionalFormatting>
  <conditionalFormatting sqref="H77">
    <cfRule type="expression" dxfId="3553" priority="5">
      <formula>H77&gt;0</formula>
    </cfRule>
    <cfRule type="expression" dxfId="3552" priority="6">
      <formula>H77&lt;0</formula>
    </cfRule>
  </conditionalFormatting>
  <conditionalFormatting sqref="H78">
    <cfRule type="expression" dxfId="3551" priority="3">
      <formula>H78&gt;0</formula>
    </cfRule>
    <cfRule type="expression" dxfId="3550" priority="4">
      <formula>H78&lt;0</formula>
    </cfRule>
  </conditionalFormatting>
  <conditionalFormatting sqref="H79">
    <cfRule type="expression" dxfId="3549" priority="1">
      <formula>H79&gt;0</formula>
    </cfRule>
    <cfRule type="expression" dxfId="35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7" priority="29">
      <formula>N19&gt;0</formula>
    </cfRule>
    <cfRule type="expression" dxfId="35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5" priority="23">
      <formula>F22&gt;0</formula>
    </cfRule>
    <cfRule type="expression" dxfId="3544" priority="24">
      <formula>F22&lt;0</formula>
    </cfRule>
  </conditionalFormatting>
  <conditionalFormatting sqref="H22:H31">
    <cfRule type="expression" dxfId="3543" priority="21">
      <formula>H22&gt;0</formula>
    </cfRule>
    <cfRule type="expression" dxfId="3542" priority="22">
      <formula>H22&lt;0</formula>
    </cfRule>
  </conditionalFormatting>
  <conditionalFormatting sqref="I21:J31">
    <cfRule type="expression" dxfId="3541" priority="19">
      <formula>I21&gt;0</formula>
    </cfRule>
    <cfRule type="expression" dxfId="3540" priority="20">
      <formula>I21&lt;0</formula>
    </cfRule>
  </conditionalFormatting>
  <conditionalFormatting sqref="Q8">
    <cfRule type="expression" dxfId="3539" priority="11">
      <formula>Q8&gt;0</formula>
    </cfRule>
    <cfRule type="expression" dxfId="3538" priority="12">
      <formula>Q8&lt;0</formula>
    </cfRule>
  </conditionalFormatting>
  <conditionalFormatting sqref="Q7">
    <cfRule type="expression" dxfId="3537" priority="13">
      <formula>Q7&gt;0</formula>
    </cfRule>
    <cfRule type="expression" dxfId="3536" priority="14">
      <formula>Q7&lt;0</formula>
    </cfRule>
  </conditionalFormatting>
  <conditionalFormatting sqref="F56:F66">
    <cfRule type="expression" dxfId="3535" priority="9">
      <formula>F56&gt;0</formula>
    </cfRule>
    <cfRule type="expression" dxfId="3534" priority="10">
      <formula>F56&lt;0</formula>
    </cfRule>
  </conditionalFormatting>
  <conditionalFormatting sqref="H56:H66">
    <cfRule type="expression" dxfId="3533" priority="7">
      <formula>H56&gt;0</formula>
    </cfRule>
    <cfRule type="expression" dxfId="3532" priority="8">
      <formula>H56&lt;0</formula>
    </cfRule>
  </conditionalFormatting>
  <conditionalFormatting sqref="I56:I66">
    <cfRule type="expression" dxfId="3531" priority="5">
      <formula>I56&gt;0</formula>
    </cfRule>
    <cfRule type="expression" dxfId="3530" priority="6">
      <formula>I56&lt;0</formula>
    </cfRule>
  </conditionalFormatting>
  <conditionalFormatting sqref="F21">
    <cfRule type="expression" dxfId="3529" priority="3">
      <formula>F21&gt;0</formula>
    </cfRule>
    <cfRule type="expression" dxfId="3528" priority="4">
      <formula>F21&lt;0</formula>
    </cfRule>
  </conditionalFormatting>
  <conditionalFormatting sqref="H21">
    <cfRule type="expression" dxfId="3527" priority="1">
      <formula>H21&gt;0</formula>
    </cfRule>
    <cfRule type="expression" dxfId="35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5" priority="64">
      <formula>N23&gt;0</formula>
    </cfRule>
    <cfRule type="expression" dxfId="35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3" priority="58">
      <formula>F79&gt;0</formula>
    </cfRule>
    <cfRule type="expression" dxfId="3522" priority="59">
      <formula>F79&lt;0</formula>
    </cfRule>
  </conditionalFormatting>
  <conditionalFormatting sqref="H79:H97 H101:H118">
    <cfRule type="expression" dxfId="3521" priority="56">
      <formula>H79&gt;0</formula>
    </cfRule>
    <cfRule type="expression" dxfId="3520" priority="57">
      <formula>H79&lt;0</formula>
    </cfRule>
  </conditionalFormatting>
  <conditionalFormatting sqref="I75:I97 I100:I118">
    <cfRule type="expression" dxfId="3519" priority="54">
      <formula>I75&gt;0</formula>
    </cfRule>
    <cfRule type="expression" dxfId="3518" priority="55">
      <formula>I75&lt;0</formula>
    </cfRule>
  </conditionalFormatting>
  <conditionalFormatting sqref="Q7">
    <cfRule type="expression" dxfId="3517" priority="52">
      <formula>Q7&gt;0</formula>
    </cfRule>
    <cfRule type="expression" dxfId="3516" priority="53">
      <formula>Q7&lt;0</formula>
    </cfRule>
  </conditionalFormatting>
  <conditionalFormatting sqref="Q8">
    <cfRule type="expression" dxfId="3515" priority="50">
      <formula>Q8&gt;0</formula>
    </cfRule>
    <cfRule type="expression" dxfId="3514" priority="51">
      <formula>Q8&lt;0</formula>
    </cfRule>
  </conditionalFormatting>
  <conditionalFormatting sqref="F75:F78">
    <cfRule type="expression" dxfId="3513" priority="48">
      <formula>F75&gt;0</formula>
    </cfRule>
    <cfRule type="expression" dxfId="3512" priority="49">
      <formula>F75&lt;0</formula>
    </cfRule>
  </conditionalFormatting>
  <conditionalFormatting sqref="H75:H78">
    <cfRule type="expression" dxfId="3511" priority="46">
      <formula>H75&gt;0</formula>
    </cfRule>
    <cfRule type="expression" dxfId="3510" priority="47">
      <formula>H75&lt;0</formula>
    </cfRule>
  </conditionalFormatting>
  <conditionalFormatting sqref="F100:F114">
    <cfRule type="expression" dxfId="3509" priority="40">
      <formula>F100&gt;0</formula>
    </cfRule>
    <cfRule type="expression" dxfId="3508" priority="41">
      <formula>F100&lt;0</formula>
    </cfRule>
  </conditionalFormatting>
  <conditionalFormatting sqref="H100:H114">
    <cfRule type="expression" dxfId="3507" priority="38">
      <formula>H100&gt;0</formula>
    </cfRule>
    <cfRule type="expression" dxfId="3506" priority="39">
      <formula>H100&lt;0</formula>
    </cfRule>
  </conditionalFormatting>
  <conditionalFormatting sqref="F29:F67">
    <cfRule type="expression" dxfId="3505" priority="36">
      <formula>F29&gt;0</formula>
    </cfRule>
    <cfRule type="expression" dxfId="3504" priority="37">
      <formula>F29&lt;0</formula>
    </cfRule>
  </conditionalFormatting>
  <conditionalFormatting sqref="H29:H63">
    <cfRule type="expression" dxfId="3503" priority="34">
      <formula>H29&gt;0</formula>
    </cfRule>
    <cfRule type="expression" dxfId="3502" priority="35">
      <formula>H29&lt;0</formula>
    </cfRule>
  </conditionalFormatting>
  <conditionalFormatting sqref="J38:J68">
    <cfRule type="expression" dxfId="3501" priority="32">
      <formula>J38&gt;0</formula>
    </cfRule>
    <cfRule type="expression" dxfId="3500" priority="33">
      <formula>J38&lt;0</formula>
    </cfRule>
  </conditionalFormatting>
  <conditionalFormatting sqref="J43">
    <cfRule type="expression" dxfId="3499" priority="30">
      <formula>J43&gt;0</formula>
    </cfRule>
    <cfRule type="expression" dxfId="3498" priority="31">
      <formula>J43&lt;0</formula>
    </cfRule>
  </conditionalFormatting>
  <conditionalFormatting sqref="Q9">
    <cfRule type="expression" dxfId="3497" priority="24">
      <formula>Q9&gt;0</formula>
    </cfRule>
    <cfRule type="expression" dxfId="3496" priority="25">
      <formula>Q9&lt;0</formula>
    </cfRule>
  </conditionalFormatting>
  <conditionalFormatting sqref="R4">
    <cfRule type="expression" dxfId="3495" priority="26">
      <formula>R4&gt;0</formula>
    </cfRule>
    <cfRule type="expression" dxfId="34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3" priority="21">
      <formula>F120&gt;0</formula>
    </cfRule>
    <cfRule type="expression" dxfId="3492" priority="22">
      <formula>F120&lt;0</formula>
    </cfRule>
  </conditionalFormatting>
  <conditionalFormatting sqref="H120:H160">
    <cfRule type="expression" dxfId="3491" priority="19">
      <formula>H120&gt;0</formula>
    </cfRule>
    <cfRule type="expression" dxfId="3490" priority="20">
      <formula>H120&lt;0</formula>
    </cfRule>
  </conditionalFormatting>
  <conditionalFormatting sqref="J129:J160">
    <cfRule type="expression" dxfId="3489" priority="17">
      <formula>J129&gt;0</formula>
    </cfRule>
    <cfRule type="expression" dxfId="3488" priority="18">
      <formula>J129&lt;0</formula>
    </cfRule>
  </conditionalFormatting>
  <conditionalFormatting sqref="J134">
    <cfRule type="expression" dxfId="3487" priority="15">
      <formula>J134&gt;0</formula>
    </cfRule>
    <cfRule type="expression" dxfId="3486" priority="16">
      <formula>J134&lt;0</formula>
    </cfRule>
  </conditionalFormatting>
  <conditionalFormatting sqref="J31:J40">
    <cfRule type="expression" dxfId="3485" priority="13">
      <formula>J31&gt;0</formula>
    </cfRule>
    <cfRule type="expression" dxfId="3484" priority="14">
      <formula>J31&lt;0</formula>
    </cfRule>
  </conditionalFormatting>
  <conditionalFormatting sqref="J36:J37">
    <cfRule type="expression" dxfId="3483" priority="11">
      <formula>J36&gt;0</formula>
    </cfRule>
    <cfRule type="expression" dxfId="3482" priority="12">
      <formula>J36&lt;0</formula>
    </cfRule>
  </conditionalFormatting>
  <conditionalFormatting sqref="Q10">
    <cfRule type="expression" dxfId="3481" priority="9">
      <formula>Q10&gt;0</formula>
    </cfRule>
    <cfRule type="expression" dxfId="3480" priority="10">
      <formula>Q10&lt;0</formula>
    </cfRule>
  </conditionalFormatting>
  <conditionalFormatting sqref="K38:K55 K57:K68">
    <cfRule type="expression" dxfId="3479" priority="7">
      <formula>K38&gt;0</formula>
    </cfRule>
    <cfRule type="expression" dxfId="3478" priority="8">
      <formula>K38&lt;0</formula>
    </cfRule>
  </conditionalFormatting>
  <conditionalFormatting sqref="K43">
    <cfRule type="expression" dxfId="3477" priority="5">
      <formula>K43&gt;0</formula>
    </cfRule>
    <cfRule type="expression" dxfId="3476" priority="6">
      <formula>K43&lt;0</formula>
    </cfRule>
  </conditionalFormatting>
  <conditionalFormatting sqref="K31:K40">
    <cfRule type="expression" dxfId="3475" priority="3">
      <formula>K31&gt;0</formula>
    </cfRule>
    <cfRule type="expression" dxfId="3474" priority="4">
      <formula>K31&lt;0</formula>
    </cfRule>
  </conditionalFormatting>
  <conditionalFormatting sqref="K36:K37">
    <cfRule type="expression" dxfId="3473" priority="1">
      <formula>K36&gt;0</formula>
    </cfRule>
    <cfRule type="expression" dxfId="34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83.76</v>
      </c>
      <c r="R4" s="425">
        <v>6.1600000000000002E-2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8376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945.7599999999984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945.7599999999984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0.12728525592712997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1.8147086914995225E-2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12.906009244992296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92.13600000000001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91.298400000000015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90.460800000000006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89.623200000000011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88.785600000000017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87.948000000000008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87.110400000000013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86.272800000000004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85.435200000000009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84.5976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83.76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82.92240000000001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82.084800000000001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81.247200000000007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80.409599999999998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79.572000000000003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78.734399999999994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77.896800000000013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77.059200000000004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76.221600000000009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75.384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471" priority="31">
      <formula>F55&gt;0</formula>
    </cfRule>
    <cfRule type="expression" dxfId="3470" priority="32">
      <formula>F55&lt;0</formula>
    </cfRule>
  </conditionalFormatting>
  <conditionalFormatting sqref="Q7">
    <cfRule type="expression" dxfId="3469" priority="29">
      <formula>Q7&gt;0</formula>
    </cfRule>
    <cfRule type="expression" dxfId="3468" priority="30">
      <formula>Q7&lt;0</formula>
    </cfRule>
  </conditionalFormatting>
  <conditionalFormatting sqref="Q8">
    <cfRule type="expression" dxfId="3467" priority="27">
      <formula>Q8&gt;0</formula>
    </cfRule>
    <cfRule type="expression" dxfId="3466" priority="28">
      <formula>Q8&lt;0</formula>
    </cfRule>
  </conditionalFormatting>
  <conditionalFormatting sqref="F33:F54">
    <cfRule type="expression" dxfId="3465" priority="25">
      <formula>F33&gt;0</formula>
    </cfRule>
    <cfRule type="expression" dxfId="3464" priority="26">
      <formula>F33&lt;0</formula>
    </cfRule>
  </conditionalFormatting>
  <conditionalFormatting sqref="H33:H54">
    <cfRule type="expression" dxfId="3463" priority="23">
      <formula>H33&gt;0</formula>
    </cfRule>
    <cfRule type="expression" dxfId="3462" priority="24">
      <formula>H33&lt;0</formula>
    </cfRule>
  </conditionalFormatting>
  <conditionalFormatting sqref="Q10">
    <cfRule type="expression" dxfId="3461" priority="21">
      <formula>Q10&gt;0</formula>
    </cfRule>
    <cfRule type="expression" dxfId="3460" priority="22">
      <formula>Q10&lt;0</formula>
    </cfRule>
  </conditionalFormatting>
  <conditionalFormatting sqref="J25:J38">
    <cfRule type="expression" dxfId="3459" priority="19">
      <formula>J25&gt;0</formula>
    </cfRule>
    <cfRule type="expression" dxfId="3458" priority="20">
      <formula>J25&lt;0</formula>
    </cfRule>
  </conditionalFormatting>
  <conditionalFormatting sqref="L25:L38">
    <cfRule type="expression" dxfId="3457" priority="15">
      <formula>L25&gt;0</formula>
    </cfRule>
    <cfRule type="expression" dxfId="3456" priority="16">
      <formula>L25&lt;0</formula>
    </cfRule>
  </conditionalFormatting>
  <conditionalFormatting sqref="F89:F110">
    <cfRule type="expression" dxfId="3455" priority="13">
      <formula>F89&gt;0</formula>
    </cfRule>
    <cfRule type="expression" dxfId="3454" priority="14">
      <formula>F89&lt;0</formula>
    </cfRule>
  </conditionalFormatting>
  <conditionalFormatting sqref="H89:H110">
    <cfRule type="expression" dxfId="3453" priority="11">
      <formula>H89&gt;0</formula>
    </cfRule>
    <cfRule type="expression" dxfId="3452" priority="12">
      <formula>H89&lt;0</formula>
    </cfRule>
  </conditionalFormatting>
  <conditionalFormatting sqref="J89:J102">
    <cfRule type="expression" dxfId="3451" priority="9">
      <formula>J89&gt;0</formula>
    </cfRule>
    <cfRule type="expression" dxfId="3450" priority="10">
      <formula>J89&lt;0</formula>
    </cfRule>
  </conditionalFormatting>
  <conditionalFormatting sqref="K89:K102">
    <cfRule type="expression" dxfId="3449" priority="7">
      <formula>K89&gt;0</formula>
    </cfRule>
    <cfRule type="expression" dxfId="3448" priority="8">
      <formula>K89&lt;0</formula>
    </cfRule>
  </conditionalFormatting>
  <conditionalFormatting sqref="L89:L102">
    <cfRule type="expression" dxfId="3447" priority="5">
      <formula>L89&gt;0</formula>
    </cfRule>
    <cfRule type="expression" dxfId="3446" priority="6">
      <formula>L89&lt;0</formula>
    </cfRule>
  </conditionalFormatting>
  <conditionalFormatting sqref="F25:F32">
    <cfRule type="expression" dxfId="3445" priority="3">
      <formula>F25&gt;0</formula>
    </cfRule>
    <cfRule type="expression" dxfId="3444" priority="4">
      <formula>F25&lt;0</formula>
    </cfRule>
  </conditionalFormatting>
  <conditionalFormatting sqref="H25:H32">
    <cfRule type="expression" dxfId="3443" priority="1">
      <formula>H25&gt;0</formula>
    </cfRule>
    <cfRule type="expression" dxfId="34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2635.74</v>
      </c>
      <c r="R4" s="425">
        <v>3.8999999999999998E-3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5271.48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909.40000000000146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909.40000000000146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0.2084785240068962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13.586288659793814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2899.3139999999999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2872.9566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2846.5992000000001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2820.2417999999998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2793.8843999999999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2767.527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2741.1695999999997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2714.8121999999998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2688.4548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2662.0973999999997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2635.74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2609.3825999999999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2583.0251999999996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2556.6677999999997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2530.3103999999998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2503.9529999999995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2477.5955999999996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2451.2381999999998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2424.8807999999999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2398.5234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2372.1659999999997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41" priority="31">
      <formula>F54&gt;0</formula>
    </cfRule>
    <cfRule type="expression" dxfId="3440" priority="32">
      <formula>F54&lt;0</formula>
    </cfRule>
  </conditionalFormatting>
  <conditionalFormatting sqref="Q7">
    <cfRule type="expression" dxfId="3439" priority="29">
      <formula>Q7&gt;0</formula>
    </cfRule>
    <cfRule type="expression" dxfId="3438" priority="30">
      <formula>Q7&lt;0</formula>
    </cfRule>
  </conditionalFormatting>
  <conditionalFormatting sqref="Q8">
    <cfRule type="expression" dxfId="3437" priority="27">
      <formula>Q8&gt;0</formula>
    </cfRule>
    <cfRule type="expression" dxfId="3436" priority="28">
      <formula>Q8&lt;0</formula>
    </cfRule>
  </conditionalFormatting>
  <conditionalFormatting sqref="F31:F53">
    <cfRule type="expression" dxfId="3435" priority="25">
      <formula>F31&gt;0</formula>
    </cfRule>
    <cfRule type="expression" dxfId="3434" priority="26">
      <formula>F31&lt;0</formula>
    </cfRule>
  </conditionalFormatting>
  <conditionalFormatting sqref="H31:H53">
    <cfRule type="expression" dxfId="3433" priority="23">
      <formula>H31&gt;0</formula>
    </cfRule>
    <cfRule type="expression" dxfId="3432" priority="24">
      <formula>H31&lt;0</formula>
    </cfRule>
  </conditionalFormatting>
  <conditionalFormatting sqref="Q10">
    <cfRule type="expression" dxfId="3431" priority="21">
      <formula>Q10&gt;0</formula>
    </cfRule>
    <cfRule type="expression" dxfId="3430" priority="22">
      <formula>Q10&lt;0</formula>
    </cfRule>
  </conditionalFormatting>
  <conditionalFormatting sqref="J25:J38">
    <cfRule type="expression" dxfId="3429" priority="19">
      <formula>J25&gt;0</formula>
    </cfRule>
    <cfRule type="expression" dxfId="3428" priority="20">
      <formula>J25&lt;0</formula>
    </cfRule>
  </conditionalFormatting>
  <conditionalFormatting sqref="L25:L38">
    <cfRule type="expression" dxfId="3427" priority="15">
      <formula>L25&gt;0</formula>
    </cfRule>
    <cfRule type="expression" dxfId="3426" priority="16">
      <formula>L25&lt;0</formula>
    </cfRule>
  </conditionalFormatting>
  <conditionalFormatting sqref="F89:F110">
    <cfRule type="expression" dxfId="3425" priority="13">
      <formula>F89&gt;0</formula>
    </cfRule>
    <cfRule type="expression" dxfId="3424" priority="14">
      <formula>F89&lt;0</formula>
    </cfRule>
  </conditionalFormatting>
  <conditionalFormatting sqref="H89:H110">
    <cfRule type="expression" dxfId="3423" priority="11">
      <formula>H89&gt;0</formula>
    </cfRule>
    <cfRule type="expression" dxfId="3422" priority="12">
      <formula>H89&lt;0</formula>
    </cfRule>
  </conditionalFormatting>
  <conditionalFormatting sqref="J89:J102">
    <cfRule type="expression" dxfId="3421" priority="9">
      <formula>J89&gt;0</formula>
    </cfRule>
    <cfRule type="expression" dxfId="3420" priority="10">
      <formula>J89&lt;0</formula>
    </cfRule>
  </conditionalFormatting>
  <conditionalFormatting sqref="K89:K102">
    <cfRule type="expression" dxfId="3419" priority="7">
      <formula>K89&gt;0</formula>
    </cfRule>
    <cfRule type="expression" dxfId="3418" priority="8">
      <formula>K89&lt;0</formula>
    </cfRule>
  </conditionalFormatting>
  <conditionalFormatting sqref="L89:L102">
    <cfRule type="expression" dxfId="3417" priority="5">
      <formula>L89&gt;0</formula>
    </cfRule>
    <cfRule type="expression" dxfId="3416" priority="6">
      <formula>L89&lt;0</formula>
    </cfRule>
  </conditionalFormatting>
  <conditionalFormatting sqref="F25:F30">
    <cfRule type="expression" dxfId="3415" priority="3">
      <formula>F25&gt;0</formula>
    </cfRule>
    <cfRule type="expression" dxfId="3414" priority="4">
      <formula>F25&lt;0</formula>
    </cfRule>
  </conditionalFormatting>
  <conditionalFormatting sqref="H25:H30">
    <cfRule type="expression" dxfId="3413" priority="1">
      <formula>H25&gt;0</formula>
    </cfRule>
    <cfRule type="expression" dxfId="3412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0" t="s">
        <v>78</v>
      </c>
      <c r="P42" s="880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1" priority="35">
      <formula>N19&gt;0</formula>
    </cfRule>
    <cfRule type="expression" dxfId="34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09" priority="21">
      <formula>F25&gt;0</formula>
    </cfRule>
    <cfRule type="expression" dxfId="3408" priority="22">
      <formula>F25&lt;0</formula>
    </cfRule>
  </conditionalFormatting>
  <conditionalFormatting sqref="H25:H47">
    <cfRule type="expression" dxfId="3407" priority="19">
      <formula>H25&gt;0</formula>
    </cfRule>
    <cfRule type="expression" dxfId="3406" priority="20">
      <formula>H25&lt;0</formula>
    </cfRule>
  </conditionalFormatting>
  <conditionalFormatting sqref="I25:I27">
    <cfRule type="expression" dxfId="3405" priority="15">
      <formula>I25&gt;0</formula>
    </cfRule>
    <cfRule type="expression" dxfId="3404" priority="16">
      <formula>I25&lt;0</formula>
    </cfRule>
  </conditionalFormatting>
  <conditionalFormatting sqref="Q7">
    <cfRule type="expression" dxfId="3403" priority="5">
      <formula>Q7&gt;0</formula>
    </cfRule>
    <cfRule type="expression" dxfId="3402" priority="6">
      <formula>Q7&lt;0</formula>
    </cfRule>
  </conditionalFormatting>
  <conditionalFormatting sqref="Q8">
    <cfRule type="expression" dxfId="3401" priority="3">
      <formula>Q8&gt;0</formula>
    </cfRule>
    <cfRule type="expression" dxfId="34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99" priority="9">
      <formula>F36&gt;0</formula>
    </cfRule>
    <cfRule type="expression" dxfId="3398" priority="10">
      <formula>F36&lt;0</formula>
    </cfRule>
  </conditionalFormatting>
  <conditionalFormatting sqref="F25:F35">
    <cfRule type="expression" dxfId="3397" priority="7">
      <formula>F25&gt;0</formula>
    </cfRule>
    <cfRule type="expression" dxfId="3396" priority="8">
      <formula>F25&lt;0</formula>
    </cfRule>
  </conditionalFormatting>
  <conditionalFormatting sqref="H25:H35">
    <cfRule type="expression" dxfId="3395" priority="5">
      <formula>H25&gt;0</formula>
    </cfRule>
    <cfRule type="expression" dxfId="3394" priority="6">
      <formula>H25&lt;0</formula>
    </cfRule>
  </conditionalFormatting>
  <conditionalFormatting sqref="Q7">
    <cfRule type="expression" dxfId="3393" priority="3">
      <formula>Q7&gt;0</formula>
    </cfRule>
    <cfRule type="expression" dxfId="3392" priority="4">
      <formula>Q7&lt;0</formula>
    </cfRule>
  </conditionalFormatting>
  <conditionalFormatting sqref="Q8">
    <cfRule type="expression" dxfId="3391" priority="1">
      <formula>Q8&gt;0</formula>
    </cfRule>
    <cfRule type="expression" dxfId="33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89" priority="37">
      <formula>F25&gt;0</formula>
    </cfRule>
    <cfRule type="expression" dxfId="3388" priority="38">
      <formula>F25&lt;0</formula>
    </cfRule>
  </conditionalFormatting>
  <conditionalFormatting sqref="Q7">
    <cfRule type="expression" dxfId="3387" priority="35">
      <formula>Q7&gt;0</formula>
    </cfRule>
    <cfRule type="expression" dxfId="3386" priority="36">
      <formula>Q7&lt;0</formula>
    </cfRule>
  </conditionalFormatting>
  <conditionalFormatting sqref="Q8">
    <cfRule type="expression" dxfId="3385" priority="33">
      <formula>Q8&gt;0</formula>
    </cfRule>
    <cfRule type="expression" dxfId="3384" priority="34">
      <formula>Q8&lt;0</formula>
    </cfRule>
  </conditionalFormatting>
  <conditionalFormatting sqref="F44:F46">
    <cfRule type="expression" dxfId="3383" priority="31">
      <formula>F44&gt;0</formula>
    </cfRule>
    <cfRule type="expression" dxfId="3382" priority="32">
      <formula>F44&lt;0</formula>
    </cfRule>
  </conditionalFormatting>
  <conditionalFormatting sqref="H44:H46">
    <cfRule type="expression" dxfId="3381" priority="29">
      <formula>H44&gt;0</formula>
    </cfRule>
    <cfRule type="expression" dxfId="3380" priority="30">
      <formula>H44&lt;0</formula>
    </cfRule>
  </conditionalFormatting>
  <conditionalFormatting sqref="F89:F110">
    <cfRule type="expression" dxfId="3379" priority="27">
      <formula>F89&gt;0</formula>
    </cfRule>
    <cfRule type="expression" dxfId="3378" priority="28">
      <formula>F89&lt;0</formula>
    </cfRule>
  </conditionalFormatting>
  <conditionalFormatting sqref="H89:H110">
    <cfRule type="expression" dxfId="3377" priority="25">
      <formula>H89&gt;0</formula>
    </cfRule>
    <cfRule type="expression" dxfId="3376" priority="26">
      <formula>H89&lt;0</formula>
    </cfRule>
  </conditionalFormatting>
  <conditionalFormatting sqref="Q10">
    <cfRule type="expression" dxfId="3375" priority="23">
      <formula>Q10&gt;0</formula>
    </cfRule>
    <cfRule type="expression" dxfId="3374" priority="24">
      <formula>Q10&lt;0</formula>
    </cfRule>
  </conditionalFormatting>
  <conditionalFormatting sqref="J25:J38">
    <cfRule type="expression" dxfId="3373" priority="21">
      <formula>J25&gt;0</formula>
    </cfRule>
    <cfRule type="expression" dxfId="3372" priority="22">
      <formula>J25&lt;0</formula>
    </cfRule>
  </conditionalFormatting>
  <conditionalFormatting sqref="K25:K38">
    <cfRule type="expression" dxfId="3371" priority="19">
      <formula>K25&gt;0</formula>
    </cfRule>
    <cfRule type="expression" dxfId="3370" priority="20">
      <formula>K25&lt;0</formula>
    </cfRule>
  </conditionalFormatting>
  <conditionalFormatting sqref="L25:L38">
    <cfRule type="expression" dxfId="3369" priority="17">
      <formula>L25&gt;0</formula>
    </cfRule>
    <cfRule type="expression" dxfId="3368" priority="18">
      <formula>L25&lt;0</formula>
    </cfRule>
  </conditionalFormatting>
  <conditionalFormatting sqref="J40">
    <cfRule type="expression" dxfId="3367" priority="15">
      <formula>J40&gt;0</formula>
    </cfRule>
    <cfRule type="expression" dxfId="3366" priority="16">
      <formula>J40&lt;0</formula>
    </cfRule>
  </conditionalFormatting>
  <conditionalFormatting sqref="L39">
    <cfRule type="expression" dxfId="3365" priority="11">
      <formula>L39&gt;0</formula>
    </cfRule>
    <cfRule type="expression" dxfId="3364" priority="12">
      <formula>L39&lt;0</formula>
    </cfRule>
  </conditionalFormatting>
  <conditionalFormatting sqref="F39">
    <cfRule type="expression" dxfId="3363" priority="9">
      <formula>F39&gt;0</formula>
    </cfRule>
    <cfRule type="expression" dxfId="3362" priority="10">
      <formula>F39&lt;0</formula>
    </cfRule>
  </conditionalFormatting>
  <conditionalFormatting sqref="H39">
    <cfRule type="expression" dxfId="3361" priority="7">
      <formula>H39&gt;0</formula>
    </cfRule>
    <cfRule type="expression" dxfId="3360" priority="8">
      <formula>H39&lt;0</formula>
    </cfRule>
  </conditionalFormatting>
  <conditionalFormatting sqref="J41">
    <cfRule type="expression" dxfId="3359" priority="5">
      <formula>J41&gt;0</formula>
    </cfRule>
    <cfRule type="expression" dxfId="3358" priority="6">
      <formula>J41&lt;0</formula>
    </cfRule>
  </conditionalFormatting>
  <conditionalFormatting sqref="J43">
    <cfRule type="expression" dxfId="3357" priority="3">
      <formula>J43&gt;0</formula>
    </cfRule>
    <cfRule type="expression" dxfId="3356" priority="4">
      <formula>J43&lt;0</formula>
    </cfRule>
  </conditionalFormatting>
  <conditionalFormatting sqref="J44">
    <cfRule type="expression" dxfId="3355" priority="1">
      <formula>J44&gt;0</formula>
    </cfRule>
    <cfRule type="expression" dxfId="335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3" priority="31">
      <formula>F29&gt;0</formula>
    </cfRule>
    <cfRule type="expression" dxfId="3352" priority="32">
      <formula>F29&lt;0</formula>
    </cfRule>
  </conditionalFormatting>
  <conditionalFormatting sqref="F29 F31:F35">
    <cfRule type="expression" dxfId="3351" priority="33">
      <formula>F29&gt;0</formula>
    </cfRule>
    <cfRule type="expression" dxfId="3350" priority="34">
      <formula>F29&lt;0</formula>
    </cfRule>
  </conditionalFormatting>
  <conditionalFormatting sqref="H29 H31:H35">
    <cfRule type="expression" dxfId="3349" priority="29">
      <formula>H29&gt;0</formula>
    </cfRule>
    <cfRule type="expression" dxfId="3348" priority="30">
      <formula>H29&lt;0</formula>
    </cfRule>
  </conditionalFormatting>
  <conditionalFormatting sqref="F21:F28">
    <cfRule type="expression" dxfId="3347" priority="27">
      <formula>F21&gt;0</formula>
    </cfRule>
    <cfRule type="expression" dxfId="3346" priority="28">
      <formula>F21&lt;0</formula>
    </cfRule>
  </conditionalFormatting>
  <conditionalFormatting sqref="H21:H28">
    <cfRule type="expression" dxfId="3345" priority="25">
      <formula>H21&gt;0</formula>
    </cfRule>
    <cfRule type="expression" dxfId="3344" priority="26">
      <formula>H21&lt;0</formula>
    </cfRule>
  </conditionalFormatting>
  <conditionalFormatting sqref="Q8">
    <cfRule type="expression" dxfId="3343" priority="21">
      <formula>Q8&gt;0</formula>
    </cfRule>
    <cfRule type="expression" dxfId="3342" priority="22">
      <formula>Q8&lt;0</formula>
    </cfRule>
  </conditionalFormatting>
  <conditionalFormatting sqref="Q7">
    <cfRule type="expression" dxfId="3341" priority="23">
      <formula>Q7&gt;0</formula>
    </cfRule>
    <cfRule type="expression" dxfId="3340" priority="24">
      <formula>Q7&lt;0</formula>
    </cfRule>
  </conditionalFormatting>
  <conditionalFormatting sqref="F30">
    <cfRule type="expression" dxfId="3339" priority="19">
      <formula>F30&gt;0</formula>
    </cfRule>
    <cfRule type="expression" dxfId="3338" priority="20">
      <formula>F30&lt;0</formula>
    </cfRule>
  </conditionalFormatting>
  <conditionalFormatting sqref="H30">
    <cfRule type="expression" dxfId="3337" priority="17">
      <formula>H30&gt;0</formula>
    </cfRule>
    <cfRule type="expression" dxfId="3336" priority="18">
      <formula>H30&lt;0</formula>
    </cfRule>
  </conditionalFormatting>
  <conditionalFormatting sqref="F68 F70:F74">
    <cfRule type="expression" dxfId="3335" priority="13">
      <formula>F68&gt;0</formula>
    </cfRule>
    <cfRule type="expression" dxfId="3334" priority="14">
      <formula>F68&lt;0</formula>
    </cfRule>
  </conditionalFormatting>
  <conditionalFormatting sqref="F68 F70:F74">
    <cfRule type="expression" dxfId="3333" priority="15">
      <formula>F68&gt;0</formula>
    </cfRule>
    <cfRule type="expression" dxfId="3332" priority="16">
      <formula>F68&lt;0</formula>
    </cfRule>
  </conditionalFormatting>
  <conditionalFormatting sqref="H68 H70:H74">
    <cfRule type="expression" dxfId="3331" priority="11">
      <formula>H68&gt;0</formula>
    </cfRule>
    <cfRule type="expression" dxfId="3330" priority="12">
      <formula>H68&lt;0</formula>
    </cfRule>
  </conditionalFormatting>
  <conditionalFormatting sqref="F60:F67">
    <cfRule type="expression" dxfId="3329" priority="9">
      <formula>F60&gt;0</formula>
    </cfRule>
    <cfRule type="expression" dxfId="3328" priority="10">
      <formula>F60&lt;0</formula>
    </cfRule>
  </conditionalFormatting>
  <conditionalFormatting sqref="H60:H67">
    <cfRule type="expression" dxfId="3327" priority="7">
      <formula>H60&gt;0</formula>
    </cfRule>
    <cfRule type="expression" dxfId="3326" priority="8">
      <formula>H60&lt;0</formula>
    </cfRule>
  </conditionalFormatting>
  <conditionalFormatting sqref="F69">
    <cfRule type="expression" dxfId="3325" priority="5">
      <formula>F69&gt;0</formula>
    </cfRule>
    <cfRule type="expression" dxfId="3324" priority="6">
      <formula>F69&lt;0</formula>
    </cfRule>
  </conditionalFormatting>
  <conditionalFormatting sqref="H69">
    <cfRule type="expression" dxfId="3323" priority="3">
      <formula>H69&gt;0</formula>
    </cfRule>
    <cfRule type="expression" dxfId="3322" priority="4">
      <formula>H69&lt;0</formula>
    </cfRule>
  </conditionalFormatting>
  <conditionalFormatting sqref="Q10">
    <cfRule type="expression" dxfId="3321" priority="1">
      <formula>Q10&gt;0</formula>
    </cfRule>
    <cfRule type="expression" dxfId="332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19" priority="11">
      <formula>F33&gt;0</formula>
    </cfRule>
    <cfRule type="expression" dxfId="3318" priority="12">
      <formula>F33&lt;0</formula>
    </cfRule>
  </conditionalFormatting>
  <conditionalFormatting sqref="Q7">
    <cfRule type="expression" dxfId="3317" priority="9">
      <formula>Q7&gt;0</formula>
    </cfRule>
    <cfRule type="expression" dxfId="3316" priority="10">
      <formula>Q7&lt;0</formula>
    </cfRule>
  </conditionalFormatting>
  <conditionalFormatting sqref="Q8">
    <cfRule type="expression" dxfId="3315" priority="7">
      <formula>Q8&gt;0</formula>
    </cfRule>
    <cfRule type="expression" dxfId="3314" priority="8">
      <formula>Q8&lt;0</formula>
    </cfRule>
  </conditionalFormatting>
  <conditionalFormatting sqref="F25:F32">
    <cfRule type="expression" dxfId="3313" priority="5">
      <formula>F25&gt;0</formula>
    </cfRule>
    <cfRule type="expression" dxfId="3312" priority="6">
      <formula>F25&lt;0</formula>
    </cfRule>
  </conditionalFormatting>
  <conditionalFormatting sqref="H25:H32">
    <cfRule type="expression" dxfId="3311" priority="3">
      <formula>H25&gt;0</formula>
    </cfRule>
    <cfRule type="expression" dxfId="3310" priority="4">
      <formula>H25&lt;0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7" priority="75">
      <formula>F32&gt;0</formula>
    </cfRule>
    <cfRule type="expression" dxfId="3306" priority="76">
      <formula>F32&lt;0</formula>
    </cfRule>
  </conditionalFormatting>
  <conditionalFormatting sqref="Q7">
    <cfRule type="expression" dxfId="3305" priority="73">
      <formula>Q7&gt;0</formula>
    </cfRule>
    <cfRule type="expression" dxfId="3304" priority="74">
      <formula>Q7&lt;0</formula>
    </cfRule>
  </conditionalFormatting>
  <conditionalFormatting sqref="Q8">
    <cfRule type="expression" dxfId="3303" priority="71">
      <formula>Q8&gt;0</formula>
    </cfRule>
    <cfRule type="expression" dxfId="330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1" priority="63">
      <formula>M58&gt;0</formula>
    </cfRule>
    <cfRule type="expression" dxfId="3300" priority="64">
      <formula>M58&lt;0</formula>
    </cfRule>
  </conditionalFormatting>
  <conditionalFormatting sqref="Q10">
    <cfRule type="expression" dxfId="3299" priority="61">
      <formula>Q10&gt;0</formula>
    </cfRule>
    <cfRule type="expression" dxfId="3298" priority="62">
      <formula>Q10&lt;0</formula>
    </cfRule>
  </conditionalFormatting>
  <conditionalFormatting sqref="F29:F31">
    <cfRule type="expression" dxfId="3297" priority="59">
      <formula>F29&gt;0</formula>
    </cfRule>
    <cfRule type="expression" dxfId="3296" priority="60">
      <formula>F29&lt;0</formula>
    </cfRule>
  </conditionalFormatting>
  <conditionalFormatting sqref="H29:H31">
    <cfRule type="expression" dxfId="3295" priority="57">
      <formula>H29&gt;0</formula>
    </cfRule>
    <cfRule type="expression" dxfId="3294" priority="58">
      <formula>H29&lt;0</formula>
    </cfRule>
  </conditionalFormatting>
  <conditionalFormatting sqref="F83:F94">
    <cfRule type="expression" dxfId="3293" priority="55">
      <formula>F83&gt;0</formula>
    </cfRule>
    <cfRule type="expression" dxfId="3292" priority="56">
      <formula>F83&lt;0</formula>
    </cfRule>
  </conditionalFormatting>
  <conditionalFormatting sqref="H83:H94">
    <cfRule type="expression" dxfId="3291" priority="53">
      <formula>H83&gt;0</formula>
    </cfRule>
    <cfRule type="expression" dxfId="3290" priority="54">
      <formula>H83&lt;0</formula>
    </cfRule>
  </conditionalFormatting>
  <conditionalFormatting sqref="J41">
    <cfRule type="expression" dxfId="3289" priority="51">
      <formula>J41&gt;0</formula>
    </cfRule>
    <cfRule type="expression" dxfId="3288" priority="52">
      <formula>J41&lt;0</formula>
    </cfRule>
  </conditionalFormatting>
  <conditionalFormatting sqref="J39:J47">
    <cfRule type="expression" dxfId="3287" priority="49">
      <formula>J39&gt;0</formula>
    </cfRule>
    <cfRule type="expression" dxfId="3286" priority="50">
      <formula>J39&lt;0</formula>
    </cfRule>
  </conditionalFormatting>
  <conditionalFormatting sqref="F48:F51 H48:H51">
    <cfRule type="expression" dxfId="3285" priority="47">
      <formula>F48&gt;0</formula>
    </cfRule>
    <cfRule type="expression" dxfId="3284" priority="48">
      <formula>F48&lt;0</formula>
    </cfRule>
  </conditionalFormatting>
  <conditionalFormatting sqref="J48:J57">
    <cfRule type="expression" dxfId="3283" priority="45">
      <formula>J48&gt;0</formula>
    </cfRule>
    <cfRule type="expression" dxfId="3282" priority="46">
      <formula>J48&lt;0</formula>
    </cfRule>
  </conditionalFormatting>
  <conditionalFormatting sqref="K45:K52">
    <cfRule type="expression" dxfId="3281" priority="43">
      <formula>K45&gt;0</formula>
    </cfRule>
    <cfRule type="expression" dxfId="3280" priority="44">
      <formula>K45&lt;0</formula>
    </cfRule>
  </conditionalFormatting>
  <conditionalFormatting sqref="K45:K52">
    <cfRule type="expression" dxfId="3279" priority="41">
      <formula>K45&gt;0</formula>
    </cfRule>
    <cfRule type="expression" dxfId="3278" priority="42">
      <formula>K45&lt;0</formula>
    </cfRule>
  </conditionalFormatting>
  <conditionalFormatting sqref="F102:F118 H102:H118 H120:H128 F120:F128">
    <cfRule type="expression" dxfId="3277" priority="37">
      <formula>F102&gt;0</formula>
    </cfRule>
    <cfRule type="expression" dxfId="3276" priority="38">
      <formula>F102&lt;0</formula>
    </cfRule>
  </conditionalFormatting>
  <conditionalFormatting sqref="F96:F101">
    <cfRule type="expression" dxfId="3275" priority="35">
      <formula>F96&gt;0</formula>
    </cfRule>
    <cfRule type="expression" dxfId="3274" priority="36">
      <formula>F96&lt;0</formula>
    </cfRule>
  </conditionalFormatting>
  <conditionalFormatting sqref="H96:H101">
    <cfRule type="expression" dxfId="3273" priority="33">
      <formula>H96&gt;0</formula>
    </cfRule>
    <cfRule type="expression" dxfId="3272" priority="34">
      <formula>H96&lt;0</formula>
    </cfRule>
  </conditionalFormatting>
  <conditionalFormatting sqref="J112">
    <cfRule type="expression" dxfId="3271" priority="31">
      <formula>J112&gt;0</formula>
    </cfRule>
    <cfRule type="expression" dxfId="3270" priority="32">
      <formula>J112&lt;0</formula>
    </cfRule>
  </conditionalFormatting>
  <conditionalFormatting sqref="J110:J118 J120">
    <cfRule type="expression" dxfId="3269" priority="29">
      <formula>J110&gt;0</formula>
    </cfRule>
    <cfRule type="expression" dxfId="3268" priority="30">
      <formula>J110&lt;0</formula>
    </cfRule>
  </conditionalFormatting>
  <conditionalFormatting sqref="F119 H119">
    <cfRule type="expression" dxfId="3267" priority="27">
      <formula>F119&gt;0</formula>
    </cfRule>
    <cfRule type="expression" dxfId="3266" priority="28">
      <formula>F119&lt;0</formula>
    </cfRule>
  </conditionalFormatting>
  <conditionalFormatting sqref="J119">
    <cfRule type="expression" dxfId="3265" priority="25">
      <formula>J119&gt;0</formula>
    </cfRule>
    <cfRule type="expression" dxfId="3264" priority="26">
      <formula>J119&lt;0</formula>
    </cfRule>
  </conditionalFormatting>
  <conditionalFormatting sqref="K112:K123">
    <cfRule type="expression" dxfId="3263" priority="23">
      <formula>K112&gt;0</formula>
    </cfRule>
    <cfRule type="expression" dxfId="3262" priority="24">
      <formula>K112&lt;0</formula>
    </cfRule>
  </conditionalFormatting>
  <conditionalFormatting sqref="K110:K123">
    <cfRule type="expression" dxfId="3261" priority="21">
      <formula>K110&gt;0</formula>
    </cfRule>
    <cfRule type="expression" dxfId="3260" priority="22">
      <formula>K110&lt;0</formula>
    </cfRule>
  </conditionalFormatting>
  <conditionalFormatting sqref="J121">
    <cfRule type="expression" dxfId="3259" priority="19">
      <formula>J121&gt;0</formula>
    </cfRule>
    <cfRule type="expression" dxfId="3258" priority="20">
      <formula>J121&lt;0</formula>
    </cfRule>
  </conditionalFormatting>
  <conditionalFormatting sqref="F25:F28">
    <cfRule type="expression" dxfId="3257" priority="17">
      <formula>F25&gt;0</formula>
    </cfRule>
    <cfRule type="expression" dxfId="3256" priority="18">
      <formula>F25&lt;0</formula>
    </cfRule>
  </conditionalFormatting>
  <conditionalFormatting sqref="H25:H28">
    <cfRule type="expression" dxfId="3255" priority="15">
      <formula>H25&gt;0</formula>
    </cfRule>
    <cfRule type="expression" dxfId="3254" priority="16">
      <formula>H25&lt;0</formula>
    </cfRule>
  </conditionalFormatting>
  <conditionalFormatting sqref="J27:J29">
    <cfRule type="expression" dxfId="3253" priority="13">
      <formula>J27&gt;0</formula>
    </cfRule>
    <cfRule type="expression" dxfId="3252" priority="14">
      <formula>J27&lt;0</formula>
    </cfRule>
  </conditionalFormatting>
  <conditionalFormatting sqref="J30:J31">
    <cfRule type="expression" dxfId="3251" priority="11">
      <formula>J30&gt;0</formula>
    </cfRule>
    <cfRule type="expression" dxfId="3250" priority="12">
      <formula>J30&lt;0</formula>
    </cfRule>
  </conditionalFormatting>
  <conditionalFormatting sqref="J33">
    <cfRule type="expression" dxfId="3249" priority="9">
      <formula>J33&gt;0</formula>
    </cfRule>
    <cfRule type="expression" dxfId="3248" priority="10">
      <formula>J33&lt;0</formula>
    </cfRule>
  </conditionalFormatting>
  <conditionalFormatting sqref="J34">
    <cfRule type="expression" dxfId="3247" priority="7">
      <formula>J34&gt;0</formula>
    </cfRule>
    <cfRule type="expression" dxfId="3246" priority="8">
      <formula>J34&lt;0</formula>
    </cfRule>
  </conditionalFormatting>
  <conditionalFormatting sqref="J35:J43">
    <cfRule type="expression" dxfId="3245" priority="5">
      <formula>J35&gt;0</formula>
    </cfRule>
    <cfRule type="expression" dxfId="324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3" priority="1">
      <formula>Q9&gt;0</formula>
    </cfRule>
    <cfRule type="expression" dxfId="324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1" priority="15">
      <formula>F39&gt;0</formula>
    </cfRule>
    <cfRule type="expression" dxfId="3240" priority="16">
      <formula>F39&lt;0</formula>
    </cfRule>
  </conditionalFormatting>
  <conditionalFormatting sqref="Q7">
    <cfRule type="expression" dxfId="3239" priority="13">
      <formula>Q7&gt;0</formula>
    </cfRule>
    <cfRule type="expression" dxfId="3238" priority="14">
      <formula>Q7&lt;0</formula>
    </cfRule>
  </conditionalFormatting>
  <conditionalFormatting sqref="Q8">
    <cfRule type="expression" dxfId="3237" priority="11">
      <formula>Q8&gt;0</formula>
    </cfRule>
    <cfRule type="expression" dxfId="3236" priority="12">
      <formula>Q8&lt;0</formula>
    </cfRule>
  </conditionalFormatting>
  <conditionalFormatting sqref="F25:F38">
    <cfRule type="expression" dxfId="3235" priority="9">
      <formula>F25&gt;0</formula>
    </cfRule>
    <cfRule type="expression" dxfId="3234" priority="10">
      <formula>F25&lt;0</formula>
    </cfRule>
  </conditionalFormatting>
  <conditionalFormatting sqref="H25:H38">
    <cfRule type="expression" dxfId="3233" priority="7">
      <formula>H25&gt;0</formula>
    </cfRule>
    <cfRule type="expression" dxfId="3232" priority="8">
      <formula>H25&lt;0</formula>
    </cfRule>
  </conditionalFormatting>
  <conditionalFormatting sqref="M55">
    <cfRule type="expression" dxfId="3231" priority="3">
      <formula>M55&gt;0</formula>
    </cfRule>
    <cfRule type="expression" dxfId="3230" priority="4">
      <formula>M55&lt;0</formula>
    </cfRule>
  </conditionalFormatting>
  <conditionalFormatting sqref="Q10">
    <cfRule type="expression" dxfId="3229" priority="1">
      <formula>Q10&gt;0</formula>
    </cfRule>
    <cfRule type="expression" dxfId="322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7" priority="27">
      <formula>F27&gt;0</formula>
    </cfRule>
    <cfRule type="expression" dxfId="3226" priority="28">
      <formula>F27&lt;0</formula>
    </cfRule>
  </conditionalFormatting>
  <conditionalFormatting sqref="Q8">
    <cfRule type="expression" dxfId="3225" priority="15">
      <formula>Q8&gt;0</formula>
    </cfRule>
    <cfRule type="expression" dxfId="3224" priority="16">
      <formula>Q8&lt;0</formula>
    </cfRule>
  </conditionalFormatting>
  <conditionalFormatting sqref="Q7">
    <cfRule type="expression" dxfId="3223" priority="17">
      <formula>Q7&gt;0</formula>
    </cfRule>
    <cfRule type="expression" dxfId="3222" priority="18">
      <formula>Q7&lt;0</formula>
    </cfRule>
  </conditionalFormatting>
  <conditionalFormatting sqref="F37:F38">
    <cfRule type="expression" dxfId="3221" priority="13">
      <formula>F37&gt;0</formula>
    </cfRule>
    <cfRule type="expression" dxfId="3220" priority="14">
      <formula>F37&lt;0</formula>
    </cfRule>
  </conditionalFormatting>
  <conditionalFormatting sqref="H37:H38">
    <cfRule type="expression" dxfId="3219" priority="11">
      <formula>H37&gt;0</formula>
    </cfRule>
    <cfRule type="expression" dxfId="3218" priority="12">
      <formula>H37&lt;0</formula>
    </cfRule>
  </conditionalFormatting>
  <conditionalFormatting sqref="F23:F26 H23:H26">
    <cfRule type="expression" dxfId="3217" priority="9">
      <formula>F23&gt;0</formula>
    </cfRule>
    <cfRule type="expression" dxfId="3216" priority="10">
      <formula>F23&lt;0</formula>
    </cfRule>
  </conditionalFormatting>
  <conditionalFormatting sqref="Q10">
    <cfRule type="expression" dxfId="3215" priority="3">
      <formula>Q10&gt;0</formula>
    </cfRule>
    <cfRule type="expression" dxfId="3214" priority="4">
      <formula>Q10&lt;0</formula>
    </cfRule>
  </conditionalFormatting>
  <conditionalFormatting sqref="F22 H22">
    <cfRule type="expression" dxfId="3213" priority="1">
      <formula>F22&gt;0</formula>
    </cfRule>
    <cfRule type="expression" dxfId="3212" priority="2">
      <formula>F22&lt;0</formula>
    </cfRule>
  </conditionalFormatting>
  <conditionalFormatting sqref="M41">
    <cfRule type="expression" dxfId="3211" priority="5">
      <formula>M41&gt;0</formula>
    </cfRule>
    <cfRule type="expression" dxfId="321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09" priority="29">
      <formula>F25&gt;0</formula>
    </cfRule>
    <cfRule type="expression" dxfId="3208" priority="30">
      <formula>F25&lt;0</formula>
    </cfRule>
  </conditionalFormatting>
  <conditionalFormatting sqref="Q7">
    <cfRule type="expression" dxfId="3207" priority="27">
      <formula>Q7&gt;0</formula>
    </cfRule>
    <cfRule type="expression" dxfId="3206" priority="28">
      <formula>Q7&lt;0</formula>
    </cfRule>
  </conditionalFormatting>
  <conditionalFormatting sqref="Q8">
    <cfRule type="expression" dxfId="3205" priority="25">
      <formula>Q8&gt;0</formula>
    </cfRule>
    <cfRule type="expression" dxfId="3204" priority="26">
      <formula>Q8&lt;0</formula>
    </cfRule>
  </conditionalFormatting>
  <conditionalFormatting sqref="Q10">
    <cfRule type="expression" dxfId="3203" priority="13">
      <formula>Q10&gt;0</formula>
    </cfRule>
    <cfRule type="expression" dxfId="3202" priority="14">
      <formula>Q10&lt;0</formula>
    </cfRule>
  </conditionalFormatting>
  <conditionalFormatting sqref="M46">
    <cfRule type="expression" dxfId="3201" priority="11">
      <formula>M46&gt;0</formula>
    </cfRule>
    <cfRule type="expression" dxfId="3200" priority="12">
      <formula>M46&lt;0</formula>
    </cfRule>
  </conditionalFormatting>
  <conditionalFormatting sqref="F80:F88 H80:H88">
    <cfRule type="expression" dxfId="3199" priority="9">
      <formula>F80&gt;0</formula>
    </cfRule>
    <cfRule type="expression" dxfId="3198" priority="10">
      <formula>F80&lt;0</formula>
    </cfRule>
  </conditionalFormatting>
  <conditionalFormatting sqref="F75:F79">
    <cfRule type="expression" dxfId="3197" priority="7">
      <formula>F75&gt;0</formula>
    </cfRule>
    <cfRule type="expression" dxfId="3196" priority="8">
      <formula>F75&lt;0</formula>
    </cfRule>
  </conditionalFormatting>
  <conditionalFormatting sqref="H75:H79">
    <cfRule type="expression" dxfId="3195" priority="5">
      <formula>H75&gt;0</formula>
    </cfRule>
    <cfRule type="expression" dxfId="3194" priority="6">
      <formula>H75&lt;0</formula>
    </cfRule>
  </conditionalFormatting>
  <conditionalFormatting sqref="F71:F74">
    <cfRule type="expression" dxfId="3193" priority="3">
      <formula>F71&gt;0</formula>
    </cfRule>
    <cfRule type="expression" dxfId="3192" priority="4">
      <formula>F71&lt;0</formula>
    </cfRule>
  </conditionalFormatting>
  <conditionalFormatting sqref="H71:H74">
    <cfRule type="expression" dxfId="3191" priority="1">
      <formula>H71&gt;0</formula>
    </cfRule>
    <cfRule type="expression" dxfId="319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88.2</v>
      </c>
      <c r="R4" s="425">
        <v>8.5000000000000006E-3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4410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-19.0600000000004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-19.0600000000004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-4.3033962059670448E-3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1.309750566893424E-2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97.02000000000001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96.138000000000005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95.256000000000014</v>
      </c>
    </row>
    <row r="20" spans="1:16" x14ac:dyDescent="0.25">
      <c r="O20" s="81">
        <v>1.07</v>
      </c>
      <c r="P20" s="81">
        <f t="shared" si="0"/>
        <v>94.374000000000009</v>
      </c>
    </row>
    <row r="21" spans="1:16" x14ac:dyDescent="0.25">
      <c r="O21" s="81">
        <v>1.06</v>
      </c>
      <c r="P21" s="81">
        <f t="shared" si="0"/>
        <v>93.492000000000004</v>
      </c>
    </row>
    <row r="22" spans="1:16" x14ac:dyDescent="0.25">
      <c r="O22" s="81">
        <v>1.05</v>
      </c>
      <c r="P22" s="81">
        <f t="shared" si="0"/>
        <v>92.610000000000014</v>
      </c>
    </row>
    <row r="23" spans="1:16" x14ac:dyDescent="0.25">
      <c r="O23" s="81">
        <v>1.04</v>
      </c>
      <c r="P23" s="81">
        <f t="shared" si="0"/>
        <v>91.728000000000009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90.846000000000004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89.963999999999999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89.082000000000008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88.2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87.317999999999998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86.436000000000007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85.554000000000002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84.671999999999997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83.789999999999992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82.908000000000001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82.02600000000001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81.144000000000005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80.262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79.38000000000001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89" priority="35">
      <formula>F47&gt;0</formula>
    </cfRule>
    <cfRule type="expression" dxfId="3188" priority="36">
      <formula>F47&lt;0</formula>
    </cfRule>
  </conditionalFormatting>
  <conditionalFormatting sqref="Q7">
    <cfRule type="expression" dxfId="3187" priority="33">
      <formula>Q7&gt;0</formula>
    </cfRule>
    <cfRule type="expression" dxfId="3186" priority="34">
      <formula>Q7&lt;0</formula>
    </cfRule>
  </conditionalFormatting>
  <conditionalFormatting sqref="Q8">
    <cfRule type="expression" dxfId="3185" priority="31">
      <formula>Q8&gt;0</formula>
    </cfRule>
    <cfRule type="expression" dxfId="3184" priority="32">
      <formula>Q8&lt;0</formula>
    </cfRule>
  </conditionalFormatting>
  <conditionalFormatting sqref="F30:F46">
    <cfRule type="expression" dxfId="3183" priority="29">
      <formula>F30&gt;0</formula>
    </cfRule>
    <cfRule type="expression" dxfId="3182" priority="30">
      <formula>F30&lt;0</formula>
    </cfRule>
  </conditionalFormatting>
  <conditionalFormatting sqref="H30:H46">
    <cfRule type="expression" dxfId="3181" priority="27">
      <formula>H30&gt;0</formula>
    </cfRule>
    <cfRule type="expression" dxfId="3180" priority="28">
      <formula>H30&lt;0</formula>
    </cfRule>
  </conditionalFormatting>
  <conditionalFormatting sqref="Q10">
    <cfRule type="expression" dxfId="3179" priority="25">
      <formula>Q10&gt;0</formula>
    </cfRule>
    <cfRule type="expression" dxfId="3178" priority="26">
      <formula>Q10&lt;0</formula>
    </cfRule>
  </conditionalFormatting>
  <conditionalFormatting sqref="J25:J38">
    <cfRule type="expression" dxfId="3177" priority="23">
      <formula>J25&gt;0</formula>
    </cfRule>
    <cfRule type="expression" dxfId="3176" priority="24">
      <formula>J25&lt;0</formula>
    </cfRule>
  </conditionalFormatting>
  <conditionalFormatting sqref="K25:K38">
    <cfRule type="expression" dxfId="3175" priority="21">
      <formula>K25&gt;0</formula>
    </cfRule>
    <cfRule type="expression" dxfId="3174" priority="22">
      <formula>K25&lt;0</formula>
    </cfRule>
  </conditionalFormatting>
  <conditionalFormatting sqref="L25 L38">
    <cfRule type="expression" dxfId="3173" priority="19">
      <formula>L25&gt;0</formula>
    </cfRule>
    <cfRule type="expression" dxfId="3172" priority="20">
      <formula>L25&lt;0</formula>
    </cfRule>
  </conditionalFormatting>
  <conditionalFormatting sqref="F89:F110">
    <cfRule type="expression" dxfId="3171" priority="17">
      <formula>F89&gt;0</formula>
    </cfRule>
    <cfRule type="expression" dxfId="3170" priority="18">
      <formula>F89&lt;0</formula>
    </cfRule>
  </conditionalFormatting>
  <conditionalFormatting sqref="H89:H110">
    <cfRule type="expression" dxfId="3169" priority="15">
      <formula>H89&gt;0</formula>
    </cfRule>
    <cfRule type="expression" dxfId="3168" priority="16">
      <formula>H89&lt;0</formula>
    </cfRule>
  </conditionalFormatting>
  <conditionalFormatting sqref="J89:J102">
    <cfRule type="expression" dxfId="3167" priority="13">
      <formula>J89&gt;0</formula>
    </cfRule>
    <cfRule type="expression" dxfId="3166" priority="14">
      <formula>J89&lt;0</formula>
    </cfRule>
  </conditionalFormatting>
  <conditionalFormatting sqref="K89:K102">
    <cfRule type="expression" dxfId="3165" priority="11">
      <formula>K89&gt;0</formula>
    </cfRule>
    <cfRule type="expression" dxfId="3164" priority="12">
      <formula>K89&lt;0</formula>
    </cfRule>
  </conditionalFormatting>
  <conditionalFormatting sqref="L89:L102">
    <cfRule type="expression" dxfId="3163" priority="9">
      <formula>L89&gt;0</formula>
    </cfRule>
    <cfRule type="expression" dxfId="3162" priority="10">
      <formula>L89&lt;0</formula>
    </cfRule>
  </conditionalFormatting>
  <conditionalFormatting sqref="F25:F29">
    <cfRule type="expression" dxfId="3161" priority="7">
      <formula>F25&gt;0</formula>
    </cfRule>
    <cfRule type="expression" dxfId="3160" priority="8">
      <formula>F25&lt;0</formula>
    </cfRule>
  </conditionalFormatting>
  <conditionalFormatting sqref="H25:H29">
    <cfRule type="expression" dxfId="3159" priority="5">
      <formula>H25&gt;0</formula>
    </cfRule>
    <cfRule type="expression" dxfId="31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53.47</v>
      </c>
      <c r="R4" s="425">
        <v>-9.2299999999999993E-2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10694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-998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-998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-8.5357509408142324E-2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2.9923321488685248E-2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12.853365384615383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58.817</v>
      </c>
    </row>
    <row r="20" spans="1:20" x14ac:dyDescent="0.25">
      <c r="O20" s="81">
        <v>1.0900000000000001</v>
      </c>
      <c r="P20" s="81">
        <f t="shared" ref="P20:P39" si="0">O20*$Q$4</f>
        <v>58.282300000000006</v>
      </c>
    </row>
    <row r="21" spans="1:20" x14ac:dyDescent="0.25">
      <c r="O21" s="81">
        <v>1.08</v>
      </c>
      <c r="P21" s="81">
        <f t="shared" si="0"/>
        <v>57.747600000000006</v>
      </c>
      <c r="T21" s="1"/>
    </row>
    <row r="22" spans="1:20" x14ac:dyDescent="0.25">
      <c r="O22" s="81">
        <v>1.07</v>
      </c>
      <c r="P22" s="81">
        <f t="shared" si="0"/>
        <v>57.212900000000005</v>
      </c>
    </row>
    <row r="23" spans="1:20" x14ac:dyDescent="0.25">
      <c r="O23" s="81">
        <v>1.06</v>
      </c>
      <c r="P23" s="81">
        <f t="shared" si="0"/>
        <v>56.678200000000004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56.143500000000003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55.608800000000002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55.074100000000001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54.539400000000001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54.0047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53.47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52.935299999999998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52.400599999999997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51.865899999999996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51.331199999999995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50.796499999999995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50.261799999999994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49.7271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49.192399999999999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48.657699999999998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48.122999999999998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7" priority="35">
      <formula>Q7&gt;0</formula>
    </cfRule>
    <cfRule type="expression" dxfId="3156" priority="36">
      <formula>Q7&lt;0</formula>
    </cfRule>
  </conditionalFormatting>
  <conditionalFormatting sqref="Q8">
    <cfRule type="expression" dxfId="3155" priority="33">
      <formula>Q8&gt;0</formula>
    </cfRule>
    <cfRule type="expression" dxfId="3154" priority="34">
      <formula>Q8&lt;0</formula>
    </cfRule>
  </conditionalFormatting>
  <conditionalFormatting sqref="F34:F54 F58:F63">
    <cfRule type="expression" dxfId="3153" priority="31">
      <formula>F34&gt;0</formula>
    </cfRule>
    <cfRule type="expression" dxfId="3152" priority="32">
      <formula>F34&lt;0</formula>
    </cfRule>
  </conditionalFormatting>
  <conditionalFormatting sqref="H34:H54 H58:H63">
    <cfRule type="expression" dxfId="3151" priority="29">
      <formula>H34&gt;0</formula>
    </cfRule>
    <cfRule type="expression" dxfId="3150" priority="30">
      <formula>H34&lt;0</formula>
    </cfRule>
  </conditionalFormatting>
  <conditionalFormatting sqref="Q10">
    <cfRule type="expression" dxfId="3149" priority="27">
      <formula>Q10&gt;0</formula>
    </cfRule>
    <cfRule type="expression" dxfId="3148" priority="28">
      <formula>Q10&lt;0</formula>
    </cfRule>
  </conditionalFormatting>
  <conditionalFormatting sqref="J25:J38">
    <cfRule type="expression" dxfId="3147" priority="25">
      <formula>J25&gt;0</formula>
    </cfRule>
    <cfRule type="expression" dxfId="3146" priority="26">
      <formula>J25&lt;0</formula>
    </cfRule>
  </conditionalFormatting>
  <conditionalFormatting sqref="K25:K35 K37:K38">
    <cfRule type="expression" dxfId="3145" priority="23">
      <formula>K25&gt;0</formula>
    </cfRule>
    <cfRule type="expression" dxfId="3144" priority="24">
      <formula>K25&lt;0</formula>
    </cfRule>
  </conditionalFormatting>
  <conditionalFormatting sqref="F89:F110">
    <cfRule type="expression" dxfId="3143" priority="19">
      <formula>F89&gt;0</formula>
    </cfRule>
    <cfRule type="expression" dxfId="3142" priority="20">
      <formula>F89&lt;0</formula>
    </cfRule>
  </conditionalFormatting>
  <conditionalFormatting sqref="H89:H110">
    <cfRule type="expression" dxfId="3141" priority="17">
      <formula>H89&gt;0</formula>
    </cfRule>
    <cfRule type="expression" dxfId="3140" priority="18">
      <formula>H89&lt;0</formula>
    </cfRule>
  </conditionalFormatting>
  <conditionalFormatting sqref="J89:J102">
    <cfRule type="expression" dxfId="3139" priority="15">
      <formula>J89&gt;0</formula>
    </cfRule>
    <cfRule type="expression" dxfId="3138" priority="16">
      <formula>J89&lt;0</formula>
    </cfRule>
  </conditionalFormatting>
  <conditionalFormatting sqref="K89:K102">
    <cfRule type="expression" dxfId="3137" priority="13">
      <formula>K89&gt;0</formula>
    </cfRule>
    <cfRule type="expression" dxfId="3136" priority="14">
      <formula>K89&lt;0</formula>
    </cfRule>
  </conditionalFormatting>
  <conditionalFormatting sqref="L89:L102">
    <cfRule type="expression" dxfId="3135" priority="11">
      <formula>L89&gt;0</formula>
    </cfRule>
    <cfRule type="expression" dxfId="3134" priority="12">
      <formula>L89&lt;0</formula>
    </cfRule>
  </conditionalFormatting>
  <conditionalFormatting sqref="F25:F33">
    <cfRule type="expression" dxfId="3133" priority="9">
      <formula>F25&gt;0</formula>
    </cfRule>
    <cfRule type="expression" dxfId="3132" priority="10">
      <formula>F25&lt;0</formula>
    </cfRule>
  </conditionalFormatting>
  <conditionalFormatting sqref="H25:H33">
    <cfRule type="expression" dxfId="3131" priority="7">
      <formula>H25&gt;0</formula>
    </cfRule>
    <cfRule type="expression" dxfId="3130" priority="8">
      <formula>H25&lt;0</formula>
    </cfRule>
  </conditionalFormatting>
  <conditionalFormatting sqref="J54">
    <cfRule type="expression" dxfId="3129" priority="5">
      <formula>J54&gt;0</formula>
    </cfRule>
    <cfRule type="expression" dxfId="3128" priority="6">
      <formula>J54&lt;0</formula>
    </cfRule>
  </conditionalFormatting>
  <conditionalFormatting sqref="F55:F57">
    <cfRule type="expression" dxfId="3127" priority="3">
      <formula>F55&gt;0</formula>
    </cfRule>
    <cfRule type="expression" dxfId="3126" priority="4">
      <formula>F55&lt;0</formula>
    </cfRule>
  </conditionalFormatting>
  <conditionalFormatting sqref="H55:H57">
    <cfRule type="expression" dxfId="3125" priority="1">
      <formula>H55&gt;0</formula>
    </cfRule>
    <cfRule type="expression" dxfId="312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3" priority="21">
      <formula>F47&gt;0</formula>
    </cfRule>
    <cfRule type="expression" dxfId="3122" priority="22">
      <formula>F47&lt;0</formula>
    </cfRule>
  </conditionalFormatting>
  <conditionalFormatting sqref="Q7">
    <cfRule type="expression" dxfId="3121" priority="19">
      <formula>Q7&gt;0</formula>
    </cfRule>
    <cfRule type="expression" dxfId="3120" priority="20">
      <formula>Q7&lt;0</formula>
    </cfRule>
  </conditionalFormatting>
  <conditionalFormatting sqref="Q8">
    <cfRule type="expression" dxfId="3119" priority="17">
      <formula>Q8&gt;0</formula>
    </cfRule>
    <cfRule type="expression" dxfId="3118" priority="18">
      <formula>Q8&lt;0</formula>
    </cfRule>
  </conditionalFormatting>
  <conditionalFormatting sqref="F25:F46">
    <cfRule type="expression" dxfId="3117" priority="15">
      <formula>F25&gt;0</formula>
    </cfRule>
    <cfRule type="expression" dxfId="3116" priority="16">
      <formula>F25&lt;0</formula>
    </cfRule>
  </conditionalFormatting>
  <conditionalFormatting sqref="H25:H46">
    <cfRule type="expression" dxfId="3115" priority="13">
      <formula>H25&gt;0</formula>
    </cfRule>
    <cfRule type="expression" dxfId="3114" priority="14">
      <formula>H25&lt;0</formula>
    </cfRule>
  </conditionalFormatting>
  <conditionalFormatting sqref="F89:F110">
    <cfRule type="expression" dxfId="3113" priority="11">
      <formula>F89&gt;0</formula>
    </cfRule>
    <cfRule type="expression" dxfId="3112" priority="12">
      <formula>F89&lt;0</formula>
    </cfRule>
  </conditionalFormatting>
  <conditionalFormatting sqref="H89:H110">
    <cfRule type="expression" dxfId="3111" priority="9">
      <formula>H89&gt;0</formula>
    </cfRule>
    <cfRule type="expression" dxfId="3110" priority="10">
      <formula>H89&lt;0</formula>
    </cfRule>
  </conditionalFormatting>
  <conditionalFormatting sqref="Q10">
    <cfRule type="expression" dxfId="3109" priority="7">
      <formula>Q10&gt;0</formula>
    </cfRule>
    <cfRule type="expression" dxfId="3108" priority="8">
      <formula>Q10&lt;0</formula>
    </cfRule>
  </conditionalFormatting>
  <conditionalFormatting sqref="J25:J38">
    <cfRule type="expression" dxfId="3107" priority="5">
      <formula>J25&gt;0</formula>
    </cfRule>
    <cfRule type="expression" dxfId="3106" priority="6">
      <formula>J25&lt;0</formula>
    </cfRule>
  </conditionalFormatting>
  <conditionalFormatting sqref="K25:K38">
    <cfRule type="expression" dxfId="3105" priority="3">
      <formula>K25&gt;0</formula>
    </cfRule>
    <cfRule type="expression" dxfId="3104" priority="4">
      <formula>K25&lt;0</formula>
    </cfRule>
  </conditionalFormatting>
  <conditionalFormatting sqref="L25:L38">
    <cfRule type="expression" dxfId="3103" priority="1">
      <formula>L25&gt;0</formula>
    </cfRule>
    <cfRule type="expression" dxfId="31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1" priority="23">
      <formula>F34&gt;0</formula>
    </cfRule>
    <cfRule type="expression" dxfId="3100" priority="24">
      <formula>F34&lt;0</formula>
    </cfRule>
  </conditionalFormatting>
  <conditionalFormatting sqref="Q7">
    <cfRule type="expression" dxfId="3099" priority="21">
      <formula>Q7&gt;0</formula>
    </cfRule>
    <cfRule type="expression" dxfId="3098" priority="22">
      <formula>Q7&lt;0</formula>
    </cfRule>
  </conditionalFormatting>
  <conditionalFormatting sqref="Q8">
    <cfRule type="expression" dxfId="3097" priority="19">
      <formula>Q8&gt;0</formula>
    </cfRule>
    <cfRule type="expression" dxfId="3096" priority="20">
      <formula>Q8&lt;0</formula>
    </cfRule>
  </conditionalFormatting>
  <conditionalFormatting sqref="F25:F33">
    <cfRule type="expression" dxfId="3095" priority="17">
      <formula>F25&gt;0</formula>
    </cfRule>
    <cfRule type="expression" dxfId="3094" priority="18">
      <formula>F25&lt;0</formula>
    </cfRule>
  </conditionalFormatting>
  <conditionalFormatting sqref="H25:H33">
    <cfRule type="expression" dxfId="3093" priority="15">
      <formula>H25&gt;0</formula>
    </cfRule>
    <cfRule type="expression" dxfId="3092" priority="16">
      <formula>H25&lt;0</formula>
    </cfRule>
  </conditionalFormatting>
  <conditionalFormatting sqref="M46">
    <cfRule type="expression" dxfId="3091" priority="13">
      <formula>M46&gt;0</formula>
    </cfRule>
    <cfRule type="expression" dxfId="3090" priority="14">
      <formula>M46&lt;0</formula>
    </cfRule>
  </conditionalFormatting>
  <conditionalFormatting sqref="F79:F87 H79:H87">
    <cfRule type="expression" dxfId="3089" priority="11">
      <formula>F79&gt;0</formula>
    </cfRule>
    <cfRule type="expression" dxfId="3088" priority="12">
      <formula>F79&lt;0</formula>
    </cfRule>
  </conditionalFormatting>
  <conditionalFormatting sqref="F70:F78">
    <cfRule type="expression" dxfId="3087" priority="9">
      <formula>F70&gt;0</formula>
    </cfRule>
    <cfRule type="expression" dxfId="3086" priority="10">
      <formula>F70&lt;0</formula>
    </cfRule>
  </conditionalFormatting>
  <conditionalFormatting sqref="H70:H78">
    <cfRule type="expression" dxfId="3085" priority="7">
      <formula>H70&gt;0</formula>
    </cfRule>
    <cfRule type="expression" dxfId="3084" priority="8">
      <formula>H70&lt;0</formula>
    </cfRule>
  </conditionalFormatting>
  <conditionalFormatting sqref="J27:K27 J30:K30 J33:K33 J36:K36 J39:K39 J42:K42">
    <cfRule type="expression" dxfId="3083" priority="5">
      <formula>J27&gt;0</formula>
    </cfRule>
    <cfRule type="expression" dxfId="3082" priority="6">
      <formula>J27&lt;0</formula>
    </cfRule>
  </conditionalFormatting>
  <conditionalFormatting sqref="J28:K29 J31:K32 J34:K35 J37:K38 J40:K41">
    <cfRule type="expression" dxfId="3081" priority="3">
      <formula>J28&gt;0</formula>
    </cfRule>
    <cfRule type="expression" dxfId="3080" priority="4">
      <formula>J28&lt;0</formula>
    </cfRule>
  </conditionalFormatting>
  <conditionalFormatting sqref="L27:L42">
    <cfRule type="expression" dxfId="3079" priority="1">
      <formula>L27&gt;0</formula>
    </cfRule>
    <cfRule type="expression" dxfId="30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7" priority="9">
      <formula>F57&gt;0</formula>
    </cfRule>
    <cfRule type="expression" dxfId="3076" priority="10">
      <formula>F57&lt;0</formula>
    </cfRule>
  </conditionalFormatting>
  <conditionalFormatting sqref="Q7">
    <cfRule type="expression" dxfId="3075" priority="7">
      <formula>Q7&gt;0</formula>
    </cfRule>
    <cfRule type="expression" dxfId="3074" priority="8">
      <formula>Q7&lt;0</formula>
    </cfRule>
  </conditionalFormatting>
  <conditionalFormatting sqref="Q8">
    <cfRule type="expression" dxfId="3073" priority="5">
      <formula>Q8&gt;0</formula>
    </cfRule>
    <cfRule type="expression" dxfId="3072" priority="6">
      <formula>Q8&lt;0</formula>
    </cfRule>
  </conditionalFormatting>
  <conditionalFormatting sqref="F25:F56">
    <cfRule type="expression" dxfId="3071" priority="3">
      <formula>F25&gt;0</formula>
    </cfRule>
    <cfRule type="expression" dxfId="3070" priority="4">
      <formula>F25&lt;0</formula>
    </cfRule>
  </conditionalFormatting>
  <conditionalFormatting sqref="H25:H56">
    <cfRule type="expression" dxfId="3069" priority="1">
      <formula>H25&gt;0</formula>
    </cfRule>
    <cfRule type="expression" dxfId="30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46.591649999999987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51.39</v>
      </c>
      <c r="R4" s="425">
        <v>6.7999999999999996E-3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10278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9318.3299999999981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959.67000000000189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959.67000000000189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0.10298733785989572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2.5296750340533178E-2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400</v>
      </c>
      <c r="I18" s="18"/>
      <c r="J18" s="18"/>
      <c r="K18" s="18">
        <f>SUM(K2:K5)</f>
        <v>20378.22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56.529000000000003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56.015100000000004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55.501200000000004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54.987300000000005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54.473400000000005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53.959500000000006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53.445599999999999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52.931699999999999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52.4178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6" si="11">C50*(E50-D50)</f>
        <v>-71.129999999999427</v>
      </c>
      <c r="G50" s="39">
        <f t="shared" ref="G50:G56" si="12">D50*C50</f>
        <v>14912.13</v>
      </c>
      <c r="H50" s="179">
        <f t="shared" ref="H50:H56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51.9039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51.39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50.876100000000001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50.362200000000001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49.848300000000002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49.334400000000002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48.820499999999996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48.306599999999996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47.792700000000004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47.278800000000004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46.764900000000004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46.251000000000005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7" priority="35">
      <formula>F60&gt;0</formula>
    </cfRule>
    <cfRule type="expression" dxfId="3066" priority="36">
      <formula>F60&lt;0</formula>
    </cfRule>
  </conditionalFormatting>
  <conditionalFormatting sqref="Q7">
    <cfRule type="expression" dxfId="3065" priority="33">
      <formula>Q7&gt;0</formula>
    </cfRule>
    <cfRule type="expression" dxfId="3064" priority="34">
      <formula>Q7&lt;0</formula>
    </cfRule>
  </conditionalFormatting>
  <conditionalFormatting sqref="Q8">
    <cfRule type="expression" dxfId="3063" priority="31">
      <formula>Q8&gt;0</formula>
    </cfRule>
    <cfRule type="expression" dxfId="3062" priority="32">
      <formula>Q8&lt;0</formula>
    </cfRule>
  </conditionalFormatting>
  <conditionalFormatting sqref="F30:F59">
    <cfRule type="expression" dxfId="3061" priority="29">
      <formula>F30&gt;0</formula>
    </cfRule>
    <cfRule type="expression" dxfId="3060" priority="30">
      <formula>F30&lt;0</formula>
    </cfRule>
  </conditionalFormatting>
  <conditionalFormatting sqref="H30:H59">
    <cfRule type="expression" dxfId="3059" priority="27">
      <formula>H30&gt;0</formula>
    </cfRule>
    <cfRule type="expression" dxfId="3058" priority="28">
      <formula>H30&lt;0</formula>
    </cfRule>
  </conditionalFormatting>
  <conditionalFormatting sqref="Q10">
    <cfRule type="expression" dxfId="3057" priority="25">
      <formula>Q10&gt;0</formula>
    </cfRule>
    <cfRule type="expression" dxfId="3056" priority="26">
      <formula>Q10&lt;0</formula>
    </cfRule>
  </conditionalFormatting>
  <conditionalFormatting sqref="J27:J35">
    <cfRule type="expression" dxfId="3055" priority="23">
      <formula>J27&gt;0</formula>
    </cfRule>
    <cfRule type="expression" dxfId="3054" priority="24">
      <formula>J27&lt;0</formula>
    </cfRule>
  </conditionalFormatting>
  <conditionalFormatting sqref="K27:K38">
    <cfRule type="expression" dxfId="3053" priority="21">
      <formula>K27&gt;0</formula>
    </cfRule>
    <cfRule type="expression" dxfId="3052" priority="22">
      <formula>K27&lt;0</formula>
    </cfRule>
  </conditionalFormatting>
  <conditionalFormatting sqref="L27:L38">
    <cfRule type="expression" dxfId="3051" priority="19">
      <formula>L27&gt;0</formula>
    </cfRule>
    <cfRule type="expression" dxfId="3050" priority="20">
      <formula>L27&lt;0</formula>
    </cfRule>
  </conditionalFormatting>
  <conditionalFormatting sqref="F89:F110">
    <cfRule type="expression" dxfId="3049" priority="17">
      <formula>F89&gt;0</formula>
    </cfRule>
    <cfRule type="expression" dxfId="3048" priority="18">
      <formula>F89&lt;0</formula>
    </cfRule>
  </conditionalFormatting>
  <conditionalFormatting sqref="H89:H110">
    <cfRule type="expression" dxfId="3047" priority="15">
      <formula>H89&gt;0</formula>
    </cfRule>
    <cfRule type="expression" dxfId="3046" priority="16">
      <formula>H89&lt;0</formula>
    </cfRule>
  </conditionalFormatting>
  <conditionalFormatting sqref="J89:J102">
    <cfRule type="expression" dxfId="3045" priority="13">
      <formula>J89&gt;0</formula>
    </cfRule>
    <cfRule type="expression" dxfId="3044" priority="14">
      <formula>J89&lt;0</formula>
    </cfRule>
  </conditionalFormatting>
  <conditionalFormatting sqref="K89:K102">
    <cfRule type="expression" dxfId="3043" priority="11">
      <formula>K89&gt;0</formula>
    </cfRule>
    <cfRule type="expression" dxfId="3042" priority="12">
      <formula>K89&lt;0</formula>
    </cfRule>
  </conditionalFormatting>
  <conditionalFormatting sqref="L89:L102">
    <cfRule type="expression" dxfId="3041" priority="9">
      <formula>L89&gt;0</formula>
    </cfRule>
    <cfRule type="expression" dxfId="3040" priority="10">
      <formula>L89&lt;0</formula>
    </cfRule>
  </conditionalFormatting>
  <conditionalFormatting sqref="F29">
    <cfRule type="expression" dxfId="3039" priority="7">
      <formula>F29&gt;0</formula>
    </cfRule>
    <cfRule type="expression" dxfId="3038" priority="8">
      <formula>F29&lt;0</formula>
    </cfRule>
  </conditionalFormatting>
  <conditionalFormatting sqref="H29">
    <cfRule type="expression" dxfId="3037" priority="5">
      <formula>H29&gt;0</formula>
    </cfRule>
    <cfRule type="expression" dxfId="3036" priority="6">
      <formula>H29&lt;0</formula>
    </cfRule>
  </conditionalFormatting>
  <conditionalFormatting sqref="F25:F28 H25:H28">
    <cfRule type="expression" dxfId="3035" priority="1">
      <formula>F25&gt;0</formula>
    </cfRule>
    <cfRule type="expression" dxfId="303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65.22</v>
      </c>
      <c r="R4" s="405">
        <v>-6.1999999999999998E-3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6522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2072.4199999999946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1875.2099999999991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0.40354954710671209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3.0665440049064706E-2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9.3505376344086031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71.742000000000004</v>
      </c>
    </row>
    <row r="22" spans="1:16" x14ac:dyDescent="0.25">
      <c r="O22" s="81">
        <v>1.0900000000000001</v>
      </c>
      <c r="P22" s="81">
        <f t="shared" ref="P22:P41" si="2">O22*$Q$4</f>
        <v>71.089800000000011</v>
      </c>
    </row>
    <row r="23" spans="1:16" x14ac:dyDescent="0.25">
      <c r="O23" s="81">
        <v>1.08</v>
      </c>
      <c r="P23" s="81">
        <f t="shared" si="2"/>
        <v>70.437600000000003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69.78540000000001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69.133200000000002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68.481000000000009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67.828800000000001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67.176600000000008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66.5244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65.872200000000007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65.22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64.567799999999991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63.915599999999998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63.263399999999997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62.611199999999997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61.958999999999996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61.306799999999996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60.654600000000002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60.002400000000002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59.350200000000001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58.698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3" priority="29">
      <formula>F57&gt;0</formula>
    </cfRule>
    <cfRule type="expression" dxfId="3032" priority="30">
      <formula>F57&lt;0</formula>
    </cfRule>
  </conditionalFormatting>
  <conditionalFormatting sqref="Q7">
    <cfRule type="expression" dxfId="3031" priority="27">
      <formula>Q7&gt;0</formula>
    </cfRule>
    <cfRule type="expression" dxfId="3030" priority="28">
      <formula>Q7&lt;0</formula>
    </cfRule>
  </conditionalFormatting>
  <conditionalFormatting sqref="Q8">
    <cfRule type="expression" dxfId="3029" priority="25">
      <formula>Q8&gt;0</formula>
    </cfRule>
    <cfRule type="expression" dxfId="3028" priority="26">
      <formula>Q8&lt;0</formula>
    </cfRule>
  </conditionalFormatting>
  <conditionalFormatting sqref="M58">
    <cfRule type="expression" dxfId="3027" priority="19">
      <formula>M58&gt;0</formula>
    </cfRule>
    <cfRule type="expression" dxfId="3026" priority="20">
      <formula>M58&lt;0</formula>
    </cfRule>
  </conditionalFormatting>
  <conditionalFormatting sqref="F84:F115">
    <cfRule type="expression" dxfId="3025" priority="17">
      <formula>F84&gt;0</formula>
    </cfRule>
    <cfRule type="expression" dxfId="3024" priority="18">
      <formula>F84&lt;0</formula>
    </cfRule>
  </conditionalFormatting>
  <conditionalFormatting sqref="H84:H115">
    <cfRule type="expression" dxfId="3023" priority="15">
      <formula>H84&gt;0</formula>
    </cfRule>
    <cfRule type="expression" dxfId="3022" priority="16">
      <formula>H84&lt;0</formula>
    </cfRule>
  </conditionalFormatting>
  <conditionalFormatting sqref="F25:F56 H25:H56">
    <cfRule type="expression" dxfId="3021" priority="13">
      <formula>F25&gt;0</formula>
    </cfRule>
    <cfRule type="expression" dxfId="3020" priority="14">
      <formula>F25&lt;0</formula>
    </cfRule>
  </conditionalFormatting>
  <conditionalFormatting sqref="J28:J30 K25:K30 J31:K38">
    <cfRule type="expression" dxfId="3019" priority="9">
      <formula>J25&gt;0</formula>
    </cfRule>
    <cfRule type="expression" dxfId="3018" priority="10">
      <formula>J25&lt;0</formula>
    </cfRule>
  </conditionalFormatting>
  <conditionalFormatting sqref="K39:K42">
    <cfRule type="expression" dxfId="3017" priority="7">
      <formula>K39&gt;0</formula>
    </cfRule>
    <cfRule type="expression" dxfId="3016" priority="8">
      <formula>K39&lt;0</formula>
    </cfRule>
  </conditionalFormatting>
  <conditionalFormatting sqref="K43">
    <cfRule type="expression" dxfId="3015" priority="5">
      <formula>K43&gt;0</formula>
    </cfRule>
    <cfRule type="expression" dxfId="3014" priority="6">
      <formula>K43&lt;0</formula>
    </cfRule>
  </conditionalFormatting>
  <conditionalFormatting sqref="K44">
    <cfRule type="expression" dxfId="3013" priority="3">
      <formula>K44&gt;0</formula>
    </cfRule>
    <cfRule type="expression" dxfId="3012" priority="4">
      <formula>K44&lt;0</formula>
    </cfRule>
  </conditionalFormatting>
  <conditionalFormatting sqref="K45:K47">
    <cfRule type="expression" dxfId="3011" priority="1">
      <formula>K45&gt;0</formula>
    </cfRule>
    <cfRule type="expression" dxfId="3010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9" priority="21">
      <formula>F47&gt;0</formula>
    </cfRule>
    <cfRule type="expression" dxfId="3008" priority="22">
      <formula>F47&lt;0</formula>
    </cfRule>
  </conditionalFormatting>
  <conditionalFormatting sqref="Q7">
    <cfRule type="expression" dxfId="3007" priority="19">
      <formula>Q7&gt;0</formula>
    </cfRule>
    <cfRule type="expression" dxfId="3006" priority="20">
      <formula>Q7&lt;0</formula>
    </cfRule>
  </conditionalFormatting>
  <conditionalFormatting sqref="Q8">
    <cfRule type="expression" dxfId="3005" priority="17">
      <formula>Q8&gt;0</formula>
    </cfRule>
    <cfRule type="expression" dxfId="3004" priority="18">
      <formula>Q8&lt;0</formula>
    </cfRule>
  </conditionalFormatting>
  <conditionalFormatting sqref="F25:F46">
    <cfRule type="expression" dxfId="3003" priority="15">
      <formula>F25&gt;0</formula>
    </cfRule>
    <cfRule type="expression" dxfId="3002" priority="16">
      <formula>F25&lt;0</formula>
    </cfRule>
  </conditionalFormatting>
  <conditionalFormatting sqref="H25:H46">
    <cfRule type="expression" dxfId="3001" priority="13">
      <formula>H25&gt;0</formula>
    </cfRule>
    <cfRule type="expression" dxfId="3000" priority="14">
      <formula>H25&lt;0</formula>
    </cfRule>
  </conditionalFormatting>
  <conditionalFormatting sqref="F89:F110">
    <cfRule type="expression" dxfId="2999" priority="11">
      <formula>F89&gt;0</formula>
    </cfRule>
    <cfRule type="expression" dxfId="2998" priority="12">
      <formula>F89&lt;0</formula>
    </cfRule>
  </conditionalFormatting>
  <conditionalFormatting sqref="H89:H110">
    <cfRule type="expression" dxfId="2997" priority="9">
      <formula>H89&gt;0</formula>
    </cfRule>
    <cfRule type="expression" dxfId="2996" priority="10">
      <formula>H89&lt;0</formula>
    </cfRule>
  </conditionalFormatting>
  <conditionalFormatting sqref="Q10">
    <cfRule type="expression" dxfId="2995" priority="7">
      <formula>Q10&gt;0</formula>
    </cfRule>
    <cfRule type="expression" dxfId="2994" priority="8">
      <formula>Q10&lt;0</formula>
    </cfRule>
  </conditionalFormatting>
  <conditionalFormatting sqref="J25:J38">
    <cfRule type="expression" dxfId="2993" priority="5">
      <formula>J25&gt;0</formula>
    </cfRule>
    <cfRule type="expression" dxfId="2992" priority="6">
      <formula>J25&lt;0</formula>
    </cfRule>
  </conditionalFormatting>
  <conditionalFormatting sqref="K25:K38">
    <cfRule type="expression" dxfId="2991" priority="3">
      <formula>K25&gt;0</formula>
    </cfRule>
    <cfRule type="expression" dxfId="2990" priority="4">
      <formula>K25&lt;0</formula>
    </cfRule>
  </conditionalFormatting>
  <conditionalFormatting sqref="L25:L38">
    <cfRule type="expression" dxfId="2989" priority="1">
      <formula>L25&gt;0</formula>
    </cfRule>
    <cfRule type="expression" dxfId="29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179.31</v>
      </c>
      <c r="R4" s="425">
        <v>5.9999999999999995E-4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5379.3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-420.22000000000025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-420.22000000000025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-7.2457720638949466E-2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197.24100000000001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195.4479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193.65480000000002</v>
      </c>
    </row>
    <row r="20" spans="1:16" x14ac:dyDescent="0.25">
      <c r="O20" s="81">
        <v>1.07</v>
      </c>
      <c r="P20" s="81">
        <f t="shared" si="0"/>
        <v>191.86170000000001</v>
      </c>
    </row>
    <row r="21" spans="1:16" x14ac:dyDescent="0.25">
      <c r="O21" s="81">
        <v>1.06</v>
      </c>
      <c r="P21" s="81">
        <f t="shared" si="0"/>
        <v>190.0686</v>
      </c>
    </row>
    <row r="22" spans="1:16" x14ac:dyDescent="0.25">
      <c r="O22" s="81">
        <v>1.05</v>
      </c>
      <c r="P22" s="81">
        <f t="shared" si="0"/>
        <v>188.27550000000002</v>
      </c>
    </row>
    <row r="23" spans="1:16" x14ac:dyDescent="0.25">
      <c r="O23" s="81">
        <v>1.04</v>
      </c>
      <c r="P23" s="81">
        <f t="shared" si="0"/>
        <v>186.48240000000001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184.6893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182.89619999999999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181.10310000000001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179.31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177.51689999999999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175.72380000000001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173.9307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172.13759999999999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170.34449999999998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168.5514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166.75830000000002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164.96520000000001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163.1721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161.37900000000002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7" priority="39">
      <formula>F47&gt;0</formula>
    </cfRule>
    <cfRule type="expression" dxfId="2986" priority="40">
      <formula>F47&lt;0</formula>
    </cfRule>
  </conditionalFormatting>
  <conditionalFormatting sqref="Q7">
    <cfRule type="expression" dxfId="2985" priority="37">
      <formula>Q7&gt;0</formula>
    </cfRule>
    <cfRule type="expression" dxfId="2984" priority="38">
      <formula>Q7&lt;0</formula>
    </cfRule>
  </conditionalFormatting>
  <conditionalFormatting sqref="Q8">
    <cfRule type="expression" dxfId="2983" priority="35">
      <formula>Q8&gt;0</formula>
    </cfRule>
    <cfRule type="expression" dxfId="2982" priority="36">
      <formula>Q8&lt;0</formula>
    </cfRule>
  </conditionalFormatting>
  <conditionalFormatting sqref="F30:F46">
    <cfRule type="expression" dxfId="2981" priority="33">
      <formula>F30&gt;0</formula>
    </cfRule>
    <cfRule type="expression" dxfId="2980" priority="34">
      <formula>F30&lt;0</formula>
    </cfRule>
  </conditionalFormatting>
  <conditionalFormatting sqref="H30:H46">
    <cfRule type="expression" dxfId="2979" priority="31">
      <formula>H30&gt;0</formula>
    </cfRule>
    <cfRule type="expression" dxfId="2978" priority="32">
      <formula>H30&lt;0</formula>
    </cfRule>
  </conditionalFormatting>
  <conditionalFormatting sqref="Q10">
    <cfRule type="expression" dxfId="2977" priority="29">
      <formula>Q10&gt;0</formula>
    </cfRule>
    <cfRule type="expression" dxfId="2976" priority="30">
      <formula>Q10&lt;0</formula>
    </cfRule>
  </conditionalFormatting>
  <conditionalFormatting sqref="J25:J38">
    <cfRule type="expression" dxfId="2975" priority="27">
      <formula>J25&gt;0</formula>
    </cfRule>
    <cfRule type="expression" dxfId="2974" priority="28">
      <formula>J25&lt;0</formula>
    </cfRule>
  </conditionalFormatting>
  <conditionalFormatting sqref="K25:K38">
    <cfRule type="expression" dxfId="2973" priority="25">
      <formula>K25&gt;0</formula>
    </cfRule>
    <cfRule type="expression" dxfId="2972" priority="26">
      <formula>K25&lt;0</formula>
    </cfRule>
  </conditionalFormatting>
  <conditionalFormatting sqref="L25 L38">
    <cfRule type="expression" dxfId="2971" priority="23">
      <formula>L25&gt;0</formula>
    </cfRule>
    <cfRule type="expression" dxfId="2970" priority="24">
      <formula>L25&lt;0</formula>
    </cfRule>
  </conditionalFormatting>
  <conditionalFormatting sqref="F89:F110">
    <cfRule type="expression" dxfId="2969" priority="21">
      <formula>F89&gt;0</formula>
    </cfRule>
    <cfRule type="expression" dxfId="2968" priority="22">
      <formula>F89&lt;0</formula>
    </cfRule>
  </conditionalFormatting>
  <conditionalFormatting sqref="H89:H110">
    <cfRule type="expression" dxfId="2967" priority="19">
      <formula>H89&gt;0</formula>
    </cfRule>
    <cfRule type="expression" dxfId="2966" priority="20">
      <formula>H89&lt;0</formula>
    </cfRule>
  </conditionalFormatting>
  <conditionalFormatting sqref="J89:J102">
    <cfRule type="expression" dxfId="2965" priority="17">
      <formula>J89&gt;0</formula>
    </cfRule>
    <cfRule type="expression" dxfId="2964" priority="18">
      <formula>J89&lt;0</formula>
    </cfRule>
  </conditionalFormatting>
  <conditionalFormatting sqref="K89:K102">
    <cfRule type="expression" dxfId="2963" priority="15">
      <formula>K89&gt;0</formula>
    </cfRule>
    <cfRule type="expression" dxfId="2962" priority="16">
      <formula>K89&lt;0</formula>
    </cfRule>
  </conditionalFormatting>
  <conditionalFormatting sqref="L89:L102">
    <cfRule type="expression" dxfId="2961" priority="13">
      <formula>L89&gt;0</formula>
    </cfRule>
    <cfRule type="expression" dxfId="2960" priority="14">
      <formula>L89&lt;0</formula>
    </cfRule>
  </conditionalFormatting>
  <conditionalFormatting sqref="F25 F29">
    <cfRule type="expression" dxfId="2959" priority="11">
      <formula>F25&gt;0</formula>
    </cfRule>
    <cfRule type="expression" dxfId="2958" priority="12">
      <formula>F25&lt;0</formula>
    </cfRule>
  </conditionalFormatting>
  <conditionalFormatting sqref="H25:H26 H29">
    <cfRule type="expression" dxfId="2957" priority="9">
      <formula>H25&gt;0</formula>
    </cfRule>
    <cfRule type="expression" dxfId="2956" priority="10">
      <formula>H25&lt;0</formula>
    </cfRule>
  </conditionalFormatting>
  <conditionalFormatting sqref="F26">
    <cfRule type="expression" dxfId="2955" priority="7">
      <formula>F26&gt;0</formula>
    </cfRule>
    <cfRule type="expression" dxfId="2954" priority="8">
      <formula>F26&lt;0</formula>
    </cfRule>
  </conditionalFormatting>
  <conditionalFormatting sqref="F27:F28">
    <cfRule type="expression" dxfId="2953" priority="3">
      <formula>F27&gt;0</formula>
    </cfRule>
    <cfRule type="expression" dxfId="2952" priority="4">
      <formula>F27&lt;0</formula>
    </cfRule>
  </conditionalFormatting>
  <conditionalFormatting sqref="H27:H28">
    <cfRule type="expression" dxfId="2951" priority="1">
      <formula>H27&gt;0</formula>
    </cfRule>
    <cfRule type="expression" dxfId="29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9" priority="35">
      <formula>F47&gt;0</formula>
    </cfRule>
    <cfRule type="expression" dxfId="2948" priority="36">
      <formula>F47&lt;0</formula>
    </cfRule>
  </conditionalFormatting>
  <conditionalFormatting sqref="Q7">
    <cfRule type="expression" dxfId="2947" priority="33">
      <formula>Q7&gt;0</formula>
    </cfRule>
    <cfRule type="expression" dxfId="2946" priority="34">
      <formula>Q7&lt;0</formula>
    </cfRule>
  </conditionalFormatting>
  <conditionalFormatting sqref="Q8">
    <cfRule type="expression" dxfId="2945" priority="31">
      <formula>Q8&gt;0</formula>
    </cfRule>
    <cfRule type="expression" dxfId="2944" priority="32">
      <formula>Q8&lt;0</formula>
    </cfRule>
  </conditionalFormatting>
  <conditionalFormatting sqref="F30:F46">
    <cfRule type="expression" dxfId="2943" priority="29">
      <formula>F30&gt;0</formula>
    </cfRule>
    <cfRule type="expression" dxfId="2942" priority="30">
      <formula>F30&lt;0</formula>
    </cfRule>
  </conditionalFormatting>
  <conditionalFormatting sqref="H30:H46">
    <cfRule type="expression" dxfId="2941" priority="27">
      <formula>H30&gt;0</formula>
    </cfRule>
    <cfRule type="expression" dxfId="2940" priority="28">
      <formula>H30&lt;0</formula>
    </cfRule>
  </conditionalFormatting>
  <conditionalFormatting sqref="Q10">
    <cfRule type="expression" dxfId="2939" priority="25">
      <formula>Q10&gt;0</formula>
    </cfRule>
    <cfRule type="expression" dxfId="2938" priority="26">
      <formula>Q10&lt;0</formula>
    </cfRule>
  </conditionalFormatting>
  <conditionalFormatting sqref="J25:J38">
    <cfRule type="expression" dxfId="2937" priority="23">
      <formula>J25&gt;0</formula>
    </cfRule>
    <cfRule type="expression" dxfId="2936" priority="24">
      <formula>J25&lt;0</formula>
    </cfRule>
  </conditionalFormatting>
  <conditionalFormatting sqref="K25:K38">
    <cfRule type="expression" dxfId="2935" priority="21">
      <formula>K25&gt;0</formula>
    </cfRule>
    <cfRule type="expression" dxfId="2934" priority="22">
      <formula>K25&lt;0</formula>
    </cfRule>
  </conditionalFormatting>
  <conditionalFormatting sqref="L25 L38">
    <cfRule type="expression" dxfId="2933" priority="19">
      <formula>L25&gt;0</formula>
    </cfRule>
    <cfRule type="expression" dxfId="2932" priority="20">
      <formula>L25&lt;0</formula>
    </cfRule>
  </conditionalFormatting>
  <conditionalFormatting sqref="F89:F110">
    <cfRule type="expression" dxfId="2931" priority="17">
      <formula>F89&gt;0</formula>
    </cfRule>
    <cfRule type="expression" dxfId="2930" priority="18">
      <formula>F89&lt;0</formula>
    </cfRule>
  </conditionalFormatting>
  <conditionalFormatting sqref="H89:H110">
    <cfRule type="expression" dxfId="2929" priority="15">
      <formula>H89&gt;0</formula>
    </cfRule>
    <cfRule type="expression" dxfId="2928" priority="16">
      <formula>H89&lt;0</formula>
    </cfRule>
  </conditionalFormatting>
  <conditionalFormatting sqref="J89:J102">
    <cfRule type="expression" dxfId="2927" priority="13">
      <formula>J89&gt;0</formula>
    </cfRule>
    <cfRule type="expression" dxfId="2926" priority="14">
      <formula>J89&lt;0</formula>
    </cfRule>
  </conditionalFormatting>
  <conditionalFormatting sqref="K89:K102">
    <cfRule type="expression" dxfId="2925" priority="11">
      <formula>K89&gt;0</formula>
    </cfRule>
    <cfRule type="expression" dxfId="2924" priority="12">
      <formula>K89&lt;0</formula>
    </cfRule>
  </conditionalFormatting>
  <conditionalFormatting sqref="L89:L102">
    <cfRule type="expression" dxfId="2923" priority="9">
      <formula>L89&gt;0</formula>
    </cfRule>
    <cfRule type="expression" dxfId="2922" priority="10">
      <formula>L89&lt;0</formula>
    </cfRule>
  </conditionalFormatting>
  <conditionalFormatting sqref="F29 F25:F26">
    <cfRule type="expression" dxfId="2921" priority="7">
      <formula>F25&gt;0</formula>
    </cfRule>
    <cfRule type="expression" dxfId="2920" priority="8">
      <formula>F25&lt;0</formula>
    </cfRule>
  </conditionalFormatting>
  <conditionalFormatting sqref="H29 H25:H27">
    <cfRule type="expression" dxfId="2919" priority="5">
      <formula>H25&gt;0</formula>
    </cfRule>
    <cfRule type="expression" dxfId="2918" priority="6">
      <formula>H25&lt;0</formula>
    </cfRule>
  </conditionalFormatting>
  <conditionalFormatting sqref="F27:F28">
    <cfRule type="expression" dxfId="2917" priority="3">
      <formula>F27&gt;0</formula>
    </cfRule>
    <cfRule type="expression" dxfId="2916" priority="4">
      <formula>F27&lt;0</formula>
    </cfRule>
  </conditionalFormatting>
  <conditionalFormatting sqref="H28">
    <cfRule type="expression" dxfId="2915" priority="1">
      <formula>H28&gt;0</formula>
    </cfRule>
    <cfRule type="expression" dxfId="29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3" priority="43">
      <formula>F54&gt;0</formula>
    </cfRule>
    <cfRule type="expression" dxfId="2912" priority="44">
      <formula>F54&lt;0</formula>
    </cfRule>
  </conditionalFormatting>
  <conditionalFormatting sqref="Q7">
    <cfRule type="expression" dxfId="2911" priority="41">
      <formula>Q7&gt;0</formula>
    </cfRule>
    <cfRule type="expression" dxfId="2910" priority="42">
      <formula>Q7&lt;0</formula>
    </cfRule>
  </conditionalFormatting>
  <conditionalFormatting sqref="Q8">
    <cfRule type="expression" dxfId="2909" priority="39">
      <formula>Q8&gt;0</formula>
    </cfRule>
    <cfRule type="expression" dxfId="2908" priority="40">
      <formula>Q8&lt;0</formula>
    </cfRule>
  </conditionalFormatting>
  <conditionalFormatting sqref="F33:F36 F38:F53">
    <cfRule type="expression" dxfId="2907" priority="37">
      <formula>F33&gt;0</formula>
    </cfRule>
    <cfRule type="expression" dxfId="2906" priority="38">
      <formula>F33&lt;0</formula>
    </cfRule>
  </conditionalFormatting>
  <conditionalFormatting sqref="H33:H36 H38:H53">
    <cfRule type="expression" dxfId="2905" priority="35">
      <formula>H33&gt;0</formula>
    </cfRule>
    <cfRule type="expression" dxfId="2904" priority="36">
      <formula>H33&lt;0</formula>
    </cfRule>
  </conditionalFormatting>
  <conditionalFormatting sqref="Q10">
    <cfRule type="expression" dxfId="2903" priority="33">
      <formula>Q10&gt;0</formula>
    </cfRule>
    <cfRule type="expression" dxfId="2902" priority="34">
      <formula>Q10&lt;0</formula>
    </cfRule>
  </conditionalFormatting>
  <conditionalFormatting sqref="J25:J37">
    <cfRule type="expression" dxfId="2901" priority="31">
      <formula>J25&gt;0</formula>
    </cfRule>
    <cfRule type="expression" dxfId="2900" priority="32">
      <formula>J25&lt;0</formula>
    </cfRule>
  </conditionalFormatting>
  <conditionalFormatting sqref="K25:K38">
    <cfRule type="expression" dxfId="2899" priority="29">
      <formula>K25&gt;0</formula>
    </cfRule>
    <cfRule type="expression" dxfId="2898" priority="30">
      <formula>K25&lt;0</formula>
    </cfRule>
  </conditionalFormatting>
  <conditionalFormatting sqref="L25">
    <cfRule type="expression" dxfId="2897" priority="27">
      <formula>L25&gt;0</formula>
    </cfRule>
    <cfRule type="expression" dxfId="2896" priority="28">
      <formula>L25&lt;0</formula>
    </cfRule>
  </conditionalFormatting>
  <conditionalFormatting sqref="F89:F110">
    <cfRule type="expression" dxfId="2895" priority="25">
      <formula>F89&gt;0</formula>
    </cfRule>
    <cfRule type="expression" dxfId="2894" priority="26">
      <formula>F89&lt;0</formula>
    </cfRule>
  </conditionalFormatting>
  <conditionalFormatting sqref="H89:H110">
    <cfRule type="expression" dxfId="2893" priority="23">
      <formula>H89&gt;0</formula>
    </cfRule>
    <cfRule type="expression" dxfId="2892" priority="24">
      <formula>H89&lt;0</formula>
    </cfRule>
  </conditionalFormatting>
  <conditionalFormatting sqref="J89:J102">
    <cfRule type="expression" dxfId="2891" priority="21">
      <formula>J89&gt;0</formula>
    </cfRule>
    <cfRule type="expression" dxfId="2890" priority="22">
      <formula>J89&lt;0</formula>
    </cfRule>
  </conditionalFormatting>
  <conditionalFormatting sqref="K89:K102">
    <cfRule type="expression" dxfId="2889" priority="19">
      <formula>K89&gt;0</formula>
    </cfRule>
    <cfRule type="expression" dxfId="2888" priority="20">
      <formula>K89&lt;0</formula>
    </cfRule>
  </conditionalFormatting>
  <conditionalFormatting sqref="L89:L102">
    <cfRule type="expression" dxfId="2887" priority="17">
      <formula>L89&gt;0</formula>
    </cfRule>
    <cfRule type="expression" dxfId="2886" priority="18">
      <formula>L89&lt;0</formula>
    </cfRule>
  </conditionalFormatting>
  <conditionalFormatting sqref="F29:F32">
    <cfRule type="expression" dxfId="2885" priority="15">
      <formula>F29&gt;0</formula>
    </cfRule>
    <cfRule type="expression" dxfId="2884" priority="16">
      <formula>F29&lt;0</formula>
    </cfRule>
  </conditionalFormatting>
  <conditionalFormatting sqref="H29:H32">
    <cfRule type="expression" dxfId="2883" priority="13">
      <formula>H29&gt;0</formula>
    </cfRule>
    <cfRule type="expression" dxfId="2882" priority="14">
      <formula>H29&lt;0</formula>
    </cfRule>
  </conditionalFormatting>
  <conditionalFormatting sqref="F25:F28">
    <cfRule type="expression" dxfId="2881" priority="11">
      <formula>F25&gt;0</formula>
    </cfRule>
    <cfRule type="expression" dxfId="2880" priority="12">
      <formula>F25&lt;0</formula>
    </cfRule>
  </conditionalFormatting>
  <conditionalFormatting sqref="H25:H28">
    <cfRule type="expression" dxfId="2879" priority="9">
      <formula>H25&gt;0</formula>
    </cfRule>
    <cfRule type="expression" dxfId="2878" priority="10">
      <formula>H25&lt;0</formula>
    </cfRule>
  </conditionalFormatting>
  <conditionalFormatting sqref="F37">
    <cfRule type="expression" dxfId="2877" priority="7">
      <formula>F37&gt;0</formula>
    </cfRule>
    <cfRule type="expression" dxfId="2876" priority="8">
      <formula>F37&lt;0</formula>
    </cfRule>
  </conditionalFormatting>
  <conditionalFormatting sqref="H37">
    <cfRule type="expression" dxfId="2875" priority="5">
      <formula>H37&gt;0</formula>
    </cfRule>
    <cfRule type="expression" dxfId="2874" priority="6">
      <formula>H37&lt;0</formula>
    </cfRule>
  </conditionalFormatting>
  <conditionalFormatting sqref="J49">
    <cfRule type="expression" dxfId="2873" priority="3">
      <formula>J49&gt;0</formula>
    </cfRule>
    <cfRule type="expression" dxfId="2872" priority="4">
      <formula>J49&lt;0</formula>
    </cfRule>
  </conditionalFormatting>
  <conditionalFormatting sqref="J38:J48">
    <cfRule type="expression" dxfId="2871" priority="1">
      <formula>J38&gt;0</formula>
    </cfRule>
    <cfRule type="expression" dxfId="28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53.51</v>
      </c>
      <c r="R4" s="425">
        <v>-1.4999999999999999E-2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5351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-77.140000000000327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-77.140000000000327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-1.4211129410811129E-2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2.1588488133059244E-2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58.861000000000004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58.325900000000004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57.790800000000004</v>
      </c>
    </row>
    <row r="20" spans="1:16" x14ac:dyDescent="0.25">
      <c r="O20" s="81">
        <v>1.07</v>
      </c>
      <c r="P20" s="81">
        <f t="shared" si="0"/>
        <v>57.255700000000004</v>
      </c>
    </row>
    <row r="21" spans="1:16" x14ac:dyDescent="0.25">
      <c r="O21" s="81">
        <v>1.06</v>
      </c>
      <c r="P21" s="81">
        <f t="shared" si="0"/>
        <v>56.720599999999997</v>
      </c>
    </row>
    <row r="22" spans="1:16" x14ac:dyDescent="0.25">
      <c r="O22" s="81">
        <v>1.05</v>
      </c>
      <c r="P22" s="81">
        <f t="shared" si="0"/>
        <v>56.185499999999998</v>
      </c>
    </row>
    <row r="23" spans="1:16" x14ac:dyDescent="0.25">
      <c r="O23" s="81">
        <v>1.04</v>
      </c>
      <c r="P23" s="81">
        <f t="shared" si="0"/>
        <v>55.650399999999998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55.115299999999998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54.580199999999998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54.045099999999998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53.51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52.974899999999998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52.439799999999998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51.904699999999998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51.369599999999998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50.834499999999998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50.299399999999999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49.764299999999999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49.229199999999999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48.694099999999999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48.158999999999999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9" priority="35">
      <formula>F47&gt;0</formula>
    </cfRule>
    <cfRule type="expression" dxfId="2868" priority="36">
      <formula>F47&lt;0</formula>
    </cfRule>
  </conditionalFormatting>
  <conditionalFormatting sqref="Q7">
    <cfRule type="expression" dxfId="2867" priority="33">
      <formula>Q7&gt;0</formula>
    </cfRule>
    <cfRule type="expression" dxfId="2866" priority="34">
      <formula>Q7&lt;0</formula>
    </cfRule>
  </conditionalFormatting>
  <conditionalFormatting sqref="Q8">
    <cfRule type="expression" dxfId="2865" priority="31">
      <formula>Q8&gt;0</formula>
    </cfRule>
    <cfRule type="expression" dxfId="2864" priority="32">
      <formula>Q8&lt;0</formula>
    </cfRule>
  </conditionalFormatting>
  <conditionalFormatting sqref="F30:F46">
    <cfRule type="expression" dxfId="2863" priority="29">
      <formula>F30&gt;0</formula>
    </cfRule>
    <cfRule type="expression" dxfId="2862" priority="30">
      <formula>F30&lt;0</formula>
    </cfRule>
  </conditionalFormatting>
  <conditionalFormatting sqref="H30:H46">
    <cfRule type="expression" dxfId="2861" priority="27">
      <formula>H30&gt;0</formula>
    </cfRule>
    <cfRule type="expression" dxfId="2860" priority="28">
      <formula>H30&lt;0</formula>
    </cfRule>
  </conditionalFormatting>
  <conditionalFormatting sqref="Q10">
    <cfRule type="expression" dxfId="2859" priority="25">
      <formula>Q10&gt;0</formula>
    </cfRule>
    <cfRule type="expression" dxfId="2858" priority="26">
      <formula>Q10&lt;0</formula>
    </cfRule>
  </conditionalFormatting>
  <conditionalFormatting sqref="J25:J38">
    <cfRule type="expression" dxfId="2857" priority="23">
      <formula>J25&gt;0</formula>
    </cfRule>
    <cfRule type="expression" dxfId="2856" priority="24">
      <formula>J25&lt;0</formula>
    </cfRule>
  </conditionalFormatting>
  <conditionalFormatting sqref="K25:K38">
    <cfRule type="expression" dxfId="2855" priority="21">
      <formula>K25&gt;0</formula>
    </cfRule>
    <cfRule type="expression" dxfId="2854" priority="22">
      <formula>K25&lt;0</formula>
    </cfRule>
  </conditionalFormatting>
  <conditionalFormatting sqref="L25 L38">
    <cfRule type="expression" dxfId="2853" priority="19">
      <formula>L25&gt;0</formula>
    </cfRule>
    <cfRule type="expression" dxfId="2852" priority="20">
      <formula>L25&lt;0</formula>
    </cfRule>
  </conditionalFormatting>
  <conditionalFormatting sqref="F89:F110">
    <cfRule type="expression" dxfId="2851" priority="17">
      <formula>F89&gt;0</formula>
    </cfRule>
    <cfRule type="expression" dxfId="2850" priority="18">
      <formula>F89&lt;0</formula>
    </cfRule>
  </conditionalFormatting>
  <conditionalFormatting sqref="H89:H110">
    <cfRule type="expression" dxfId="2849" priority="15">
      <formula>H89&gt;0</formula>
    </cfRule>
    <cfRule type="expression" dxfId="2848" priority="16">
      <formula>H89&lt;0</formula>
    </cfRule>
  </conditionalFormatting>
  <conditionalFormatting sqref="J89:J102">
    <cfRule type="expression" dxfId="2847" priority="13">
      <formula>J89&gt;0</formula>
    </cfRule>
    <cfRule type="expression" dxfId="2846" priority="14">
      <formula>J89&lt;0</formula>
    </cfRule>
  </conditionalFormatting>
  <conditionalFormatting sqref="K89:K102">
    <cfRule type="expression" dxfId="2845" priority="11">
      <formula>K89&gt;0</formula>
    </cfRule>
    <cfRule type="expression" dxfId="2844" priority="12">
      <formula>K89&lt;0</formula>
    </cfRule>
  </conditionalFormatting>
  <conditionalFormatting sqref="L89:L102">
    <cfRule type="expression" dxfId="2843" priority="9">
      <formula>L89&gt;0</formula>
    </cfRule>
    <cfRule type="expression" dxfId="2842" priority="10">
      <formula>L89&lt;0</formula>
    </cfRule>
  </conditionalFormatting>
  <conditionalFormatting sqref="F29 F25:F27">
    <cfRule type="expression" dxfId="2841" priority="7">
      <formula>F25&gt;0</formula>
    </cfRule>
    <cfRule type="expression" dxfId="2840" priority="8">
      <formula>F25&lt;0</formula>
    </cfRule>
  </conditionalFormatting>
  <conditionalFormatting sqref="H29 H25:H27">
    <cfRule type="expression" dxfId="2839" priority="5">
      <formula>H25&gt;0</formula>
    </cfRule>
    <cfRule type="expression" dxfId="2838" priority="6">
      <formula>H25&lt;0</formula>
    </cfRule>
  </conditionalFormatting>
  <conditionalFormatting sqref="F28">
    <cfRule type="expression" dxfId="2837" priority="3">
      <formula>F28&gt;0</formula>
    </cfRule>
    <cfRule type="expression" dxfId="2836" priority="4">
      <formula>F28&lt;0</formula>
    </cfRule>
  </conditionalFormatting>
  <conditionalFormatting sqref="H28">
    <cfRule type="expression" dxfId="2835" priority="1">
      <formula>H28&gt;0</formula>
    </cfRule>
    <cfRule type="expression" dxfId="28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98.85</v>
      </c>
      <c r="R4" s="425">
        <v>-2.5000000000000001E-3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4942.5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59.6899999999996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59.6899999999996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1.2224518258953265E-2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8.9023773394031371E-3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22.465909090909086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108.735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107.7465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106.758</v>
      </c>
    </row>
    <row r="20" spans="1:16" x14ac:dyDescent="0.25">
      <c r="O20" s="81">
        <v>1.07</v>
      </c>
      <c r="P20" s="81">
        <f t="shared" si="0"/>
        <v>105.76949999999999</v>
      </c>
    </row>
    <row r="21" spans="1:16" x14ac:dyDescent="0.25">
      <c r="O21" s="81">
        <v>1.06</v>
      </c>
      <c r="P21" s="81">
        <f t="shared" si="0"/>
        <v>104.78100000000001</v>
      </c>
    </row>
    <row r="22" spans="1:16" x14ac:dyDescent="0.25">
      <c r="O22" s="81">
        <v>1.05</v>
      </c>
      <c r="P22" s="81">
        <f t="shared" si="0"/>
        <v>103.7925</v>
      </c>
    </row>
    <row r="23" spans="1:16" x14ac:dyDescent="0.25">
      <c r="O23" s="81">
        <v>1.04</v>
      </c>
      <c r="P23" s="81">
        <f t="shared" si="0"/>
        <v>102.804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101.8155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100.827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99.838499999999996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98.85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97.861499999999992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96.87299999999999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95.884499999999989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94.895999999999987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93.907499999999985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92.918999999999983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91.930499999999995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90.941999999999993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89.953499999999991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88.965000000000003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3" priority="43">
      <formula>F54&gt;0</formula>
    </cfRule>
    <cfRule type="expression" dxfId="2832" priority="44">
      <formula>F54&lt;0</formula>
    </cfRule>
  </conditionalFormatting>
  <conditionalFormatting sqref="Q7">
    <cfRule type="expression" dxfId="2831" priority="41">
      <formula>Q7&gt;0</formula>
    </cfRule>
    <cfRule type="expression" dxfId="2830" priority="42">
      <formula>Q7&lt;0</formula>
    </cfRule>
  </conditionalFormatting>
  <conditionalFormatting sqref="Q8">
    <cfRule type="expression" dxfId="2829" priority="39">
      <formula>Q8&gt;0</formula>
    </cfRule>
    <cfRule type="expression" dxfId="2828" priority="40">
      <formula>Q8&lt;0</formula>
    </cfRule>
  </conditionalFormatting>
  <conditionalFormatting sqref="F33:F36 F38:F53">
    <cfRule type="expression" dxfId="2827" priority="37">
      <formula>F33&gt;0</formula>
    </cfRule>
    <cfRule type="expression" dxfId="2826" priority="38">
      <formula>F33&lt;0</formula>
    </cfRule>
  </conditionalFormatting>
  <conditionalFormatting sqref="H33:H36 H38:H53">
    <cfRule type="expression" dxfId="2825" priority="35">
      <formula>H33&gt;0</formula>
    </cfRule>
    <cfRule type="expression" dxfId="2824" priority="36">
      <formula>H33&lt;0</formula>
    </cfRule>
  </conditionalFormatting>
  <conditionalFormatting sqref="Q10">
    <cfRule type="expression" dxfId="2823" priority="33">
      <formula>Q10&gt;0</formula>
    </cfRule>
    <cfRule type="expression" dxfId="2822" priority="34">
      <formula>Q10&lt;0</formula>
    </cfRule>
  </conditionalFormatting>
  <conditionalFormatting sqref="J25:J37">
    <cfRule type="expression" dxfId="2821" priority="31">
      <formula>J25&gt;0</formula>
    </cfRule>
    <cfRule type="expression" dxfId="2820" priority="32">
      <formula>J25&lt;0</formula>
    </cfRule>
  </conditionalFormatting>
  <conditionalFormatting sqref="K25:K38">
    <cfRule type="expression" dxfId="2819" priority="29">
      <formula>K25&gt;0</formula>
    </cfRule>
    <cfRule type="expression" dxfId="2818" priority="30">
      <formula>K25&lt;0</formula>
    </cfRule>
  </conditionalFormatting>
  <conditionalFormatting sqref="L25">
    <cfRule type="expression" dxfId="2817" priority="27">
      <formula>L25&gt;0</formula>
    </cfRule>
    <cfRule type="expression" dxfId="2816" priority="28">
      <formula>L25&lt;0</formula>
    </cfRule>
  </conditionalFormatting>
  <conditionalFormatting sqref="F89:F110">
    <cfRule type="expression" dxfId="2815" priority="25">
      <formula>F89&gt;0</formula>
    </cfRule>
    <cfRule type="expression" dxfId="2814" priority="26">
      <formula>F89&lt;0</formula>
    </cfRule>
  </conditionalFormatting>
  <conditionalFormatting sqref="H89:H110">
    <cfRule type="expression" dxfId="2813" priority="23">
      <formula>H89&gt;0</formula>
    </cfRule>
    <cfRule type="expression" dxfId="2812" priority="24">
      <formula>H89&lt;0</formula>
    </cfRule>
  </conditionalFormatting>
  <conditionalFormatting sqref="J89:J102">
    <cfRule type="expression" dxfId="2811" priority="21">
      <formula>J89&gt;0</formula>
    </cfRule>
    <cfRule type="expression" dxfId="2810" priority="22">
      <formula>J89&lt;0</formula>
    </cfRule>
  </conditionalFormatting>
  <conditionalFormatting sqref="K89:K102">
    <cfRule type="expression" dxfId="2809" priority="19">
      <formula>K89&gt;0</formula>
    </cfRule>
    <cfRule type="expression" dxfId="2808" priority="20">
      <formula>K89&lt;0</formula>
    </cfRule>
  </conditionalFormatting>
  <conditionalFormatting sqref="L89:L102">
    <cfRule type="expression" dxfId="2807" priority="17">
      <formula>L89&gt;0</formula>
    </cfRule>
    <cfRule type="expression" dxfId="2806" priority="18">
      <formula>L89&lt;0</formula>
    </cfRule>
  </conditionalFormatting>
  <conditionalFormatting sqref="F29:F32">
    <cfRule type="expression" dxfId="2805" priority="15">
      <formula>F29&gt;0</formula>
    </cfRule>
    <cfRule type="expression" dxfId="2804" priority="16">
      <formula>F29&lt;0</formula>
    </cfRule>
  </conditionalFormatting>
  <conditionalFormatting sqref="H29:H32">
    <cfRule type="expression" dxfId="2803" priority="13">
      <formula>H29&gt;0</formula>
    </cfRule>
    <cfRule type="expression" dxfId="2802" priority="14">
      <formula>H29&lt;0</formula>
    </cfRule>
  </conditionalFormatting>
  <conditionalFormatting sqref="F25:F28">
    <cfRule type="expression" dxfId="2801" priority="11">
      <formula>F25&gt;0</formula>
    </cfRule>
    <cfRule type="expression" dxfId="2800" priority="12">
      <formula>F25&lt;0</formula>
    </cfRule>
  </conditionalFormatting>
  <conditionalFormatting sqref="H25:H28">
    <cfRule type="expression" dxfId="2799" priority="9">
      <formula>H25&gt;0</formula>
    </cfRule>
    <cfRule type="expression" dxfId="2798" priority="10">
      <formula>H25&lt;0</formula>
    </cfRule>
  </conditionalFormatting>
  <conditionalFormatting sqref="F37">
    <cfRule type="expression" dxfId="2797" priority="7">
      <formula>F37&gt;0</formula>
    </cfRule>
    <cfRule type="expression" dxfId="2796" priority="8">
      <formula>F37&lt;0</formula>
    </cfRule>
  </conditionalFormatting>
  <conditionalFormatting sqref="H37">
    <cfRule type="expression" dxfId="2795" priority="5">
      <formula>H37&gt;0</formula>
    </cfRule>
    <cfRule type="expression" dxfId="2794" priority="6">
      <formula>H37&lt;0</formula>
    </cfRule>
  </conditionalFormatting>
  <conditionalFormatting sqref="J49">
    <cfRule type="expression" dxfId="2793" priority="3">
      <formula>J49&gt;0</formula>
    </cfRule>
    <cfRule type="expression" dxfId="2792" priority="4">
      <formula>J49&lt;0</formula>
    </cfRule>
  </conditionalFormatting>
  <conditionalFormatting sqref="J38:J48">
    <cfRule type="expression" dxfId="2791" priority="1">
      <formula>J38&gt;0</formula>
    </cfRule>
    <cfRule type="expression" dxfId="279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9" priority="35">
      <formula>F47&gt;0</formula>
    </cfRule>
    <cfRule type="expression" dxfId="2788" priority="36">
      <formula>F47&lt;0</formula>
    </cfRule>
  </conditionalFormatting>
  <conditionalFormatting sqref="Q7">
    <cfRule type="expression" dxfId="2787" priority="33">
      <formula>Q7&gt;0</formula>
    </cfRule>
    <cfRule type="expression" dxfId="2786" priority="34">
      <formula>Q7&lt;0</formula>
    </cfRule>
  </conditionalFormatting>
  <conditionalFormatting sqref="Q8">
    <cfRule type="expression" dxfId="2785" priority="31">
      <formula>Q8&gt;0</formula>
    </cfRule>
    <cfRule type="expression" dxfId="2784" priority="32">
      <formula>Q8&lt;0</formula>
    </cfRule>
  </conditionalFormatting>
  <conditionalFormatting sqref="F30:F46">
    <cfRule type="expression" dxfId="2783" priority="29">
      <formula>F30&gt;0</formula>
    </cfRule>
    <cfRule type="expression" dxfId="2782" priority="30">
      <formula>F30&lt;0</formula>
    </cfRule>
  </conditionalFormatting>
  <conditionalFormatting sqref="H30:H46">
    <cfRule type="expression" dxfId="2781" priority="27">
      <formula>H30&gt;0</formula>
    </cfRule>
    <cfRule type="expression" dxfId="2780" priority="28">
      <formula>H30&lt;0</formula>
    </cfRule>
  </conditionalFormatting>
  <conditionalFormatting sqref="Q10">
    <cfRule type="expression" dxfId="2779" priority="25">
      <formula>Q10&gt;0</formula>
    </cfRule>
    <cfRule type="expression" dxfId="2778" priority="26">
      <formula>Q10&lt;0</formula>
    </cfRule>
  </conditionalFormatting>
  <conditionalFormatting sqref="J25:J38">
    <cfRule type="expression" dxfId="2777" priority="23">
      <formula>J25&gt;0</formula>
    </cfRule>
    <cfRule type="expression" dxfId="2776" priority="24">
      <formula>J25&lt;0</formula>
    </cfRule>
  </conditionalFormatting>
  <conditionalFormatting sqref="K25:K38">
    <cfRule type="expression" dxfId="2775" priority="21">
      <formula>K25&gt;0</formula>
    </cfRule>
    <cfRule type="expression" dxfId="2774" priority="22">
      <formula>K25&lt;0</formula>
    </cfRule>
  </conditionalFormatting>
  <conditionalFormatting sqref="L25 L38">
    <cfRule type="expression" dxfId="2773" priority="19">
      <formula>L25&gt;0</formula>
    </cfRule>
    <cfRule type="expression" dxfId="2772" priority="20">
      <formula>L25&lt;0</formula>
    </cfRule>
  </conditionalFormatting>
  <conditionalFormatting sqref="F89:F110">
    <cfRule type="expression" dxfId="2771" priority="17">
      <formula>F89&gt;0</formula>
    </cfRule>
    <cfRule type="expression" dxfId="2770" priority="18">
      <formula>F89&lt;0</formula>
    </cfRule>
  </conditionalFormatting>
  <conditionalFormatting sqref="H89:H110">
    <cfRule type="expression" dxfId="2769" priority="15">
      <formula>H89&gt;0</formula>
    </cfRule>
    <cfRule type="expression" dxfId="2768" priority="16">
      <formula>H89&lt;0</formula>
    </cfRule>
  </conditionalFormatting>
  <conditionalFormatting sqref="J89:J102">
    <cfRule type="expression" dxfId="2767" priority="13">
      <formula>J89&gt;0</formula>
    </cfRule>
    <cfRule type="expression" dxfId="2766" priority="14">
      <formula>J89&lt;0</formula>
    </cfRule>
  </conditionalFormatting>
  <conditionalFormatting sqref="K89:K102">
    <cfRule type="expression" dxfId="2765" priority="11">
      <formula>K89&gt;0</formula>
    </cfRule>
    <cfRule type="expression" dxfId="2764" priority="12">
      <formula>K89&lt;0</formula>
    </cfRule>
  </conditionalFormatting>
  <conditionalFormatting sqref="L89:L102">
    <cfRule type="expression" dxfId="2763" priority="9">
      <formula>L89&gt;0</formula>
    </cfRule>
    <cfRule type="expression" dxfId="2762" priority="10">
      <formula>L89&lt;0</formula>
    </cfRule>
  </conditionalFormatting>
  <conditionalFormatting sqref="F25:F29">
    <cfRule type="expression" dxfId="2761" priority="7">
      <formula>F25&gt;0</formula>
    </cfRule>
    <cfRule type="expression" dxfId="2760" priority="8">
      <formula>F25&lt;0</formula>
    </cfRule>
  </conditionalFormatting>
  <conditionalFormatting sqref="H25:H29">
    <cfRule type="expression" dxfId="2759" priority="5">
      <formula>H25&gt;0</formula>
    </cfRule>
    <cfRule type="expression" dxfId="27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7" priority="43">
      <formula>F54&gt;0</formula>
    </cfRule>
    <cfRule type="expression" dxfId="2756" priority="44">
      <formula>F54&lt;0</formula>
    </cfRule>
  </conditionalFormatting>
  <conditionalFormatting sqref="Q7">
    <cfRule type="expression" dxfId="2755" priority="41">
      <formula>Q7&gt;0</formula>
    </cfRule>
    <cfRule type="expression" dxfId="2754" priority="42">
      <formula>Q7&lt;0</formula>
    </cfRule>
  </conditionalFormatting>
  <conditionalFormatting sqref="Q8">
    <cfRule type="expression" dxfId="2753" priority="39">
      <formula>Q8&gt;0</formula>
    </cfRule>
    <cfRule type="expression" dxfId="2752" priority="40">
      <formula>Q8&lt;0</formula>
    </cfRule>
  </conditionalFormatting>
  <conditionalFormatting sqref="F33:F36 F38:F53">
    <cfRule type="expression" dxfId="2751" priority="37">
      <formula>F33&gt;0</formula>
    </cfRule>
    <cfRule type="expression" dxfId="2750" priority="38">
      <formula>F33&lt;0</formula>
    </cfRule>
  </conditionalFormatting>
  <conditionalFormatting sqref="H33:H36 H38:H53">
    <cfRule type="expression" dxfId="2749" priority="35">
      <formula>H33&gt;0</formula>
    </cfRule>
    <cfRule type="expression" dxfId="2748" priority="36">
      <formula>H33&lt;0</formula>
    </cfRule>
  </conditionalFormatting>
  <conditionalFormatting sqref="Q10">
    <cfRule type="expression" dxfId="2747" priority="33">
      <formula>Q10&gt;0</formula>
    </cfRule>
    <cfRule type="expression" dxfId="2746" priority="34">
      <formula>Q10&lt;0</formula>
    </cfRule>
  </conditionalFormatting>
  <conditionalFormatting sqref="J25:J37">
    <cfRule type="expression" dxfId="2745" priority="31">
      <formula>J25&gt;0</formula>
    </cfRule>
    <cfRule type="expression" dxfId="2744" priority="32">
      <formula>J25&lt;0</formula>
    </cfRule>
  </conditionalFormatting>
  <conditionalFormatting sqref="K25:K38">
    <cfRule type="expression" dxfId="2743" priority="29">
      <formula>K25&gt;0</formula>
    </cfRule>
    <cfRule type="expression" dxfId="2742" priority="30">
      <formula>K25&lt;0</formula>
    </cfRule>
  </conditionalFormatting>
  <conditionalFormatting sqref="L25">
    <cfRule type="expression" dxfId="2741" priority="27">
      <formula>L25&gt;0</formula>
    </cfRule>
    <cfRule type="expression" dxfId="2740" priority="28">
      <formula>L25&lt;0</formula>
    </cfRule>
  </conditionalFormatting>
  <conditionalFormatting sqref="F89:F110">
    <cfRule type="expression" dxfId="2739" priority="25">
      <formula>F89&gt;0</formula>
    </cfRule>
    <cfRule type="expression" dxfId="2738" priority="26">
      <formula>F89&lt;0</formula>
    </cfRule>
  </conditionalFormatting>
  <conditionalFormatting sqref="H89:H110">
    <cfRule type="expression" dxfId="2737" priority="23">
      <formula>H89&gt;0</formula>
    </cfRule>
    <cfRule type="expression" dxfId="2736" priority="24">
      <formula>H89&lt;0</formula>
    </cfRule>
  </conditionalFormatting>
  <conditionalFormatting sqref="J89:J102">
    <cfRule type="expression" dxfId="2735" priority="21">
      <formula>J89&gt;0</formula>
    </cfRule>
    <cfRule type="expression" dxfId="2734" priority="22">
      <formula>J89&lt;0</formula>
    </cfRule>
  </conditionalFormatting>
  <conditionalFormatting sqref="K89:K102">
    <cfRule type="expression" dxfId="2733" priority="19">
      <formula>K89&gt;0</formula>
    </cfRule>
    <cfRule type="expression" dxfId="2732" priority="20">
      <formula>K89&lt;0</formula>
    </cfRule>
  </conditionalFormatting>
  <conditionalFormatting sqref="L89:L102">
    <cfRule type="expression" dxfId="2731" priority="17">
      <formula>L89&gt;0</formula>
    </cfRule>
    <cfRule type="expression" dxfId="2730" priority="18">
      <formula>L89&lt;0</formula>
    </cfRule>
  </conditionalFormatting>
  <conditionalFormatting sqref="F29:F32">
    <cfRule type="expression" dxfId="2729" priority="15">
      <formula>F29&gt;0</formula>
    </cfRule>
    <cfRule type="expression" dxfId="2728" priority="16">
      <formula>F29&lt;0</formula>
    </cfRule>
  </conditionalFormatting>
  <conditionalFormatting sqref="H29:H32">
    <cfRule type="expression" dxfId="2727" priority="13">
      <formula>H29&gt;0</formula>
    </cfRule>
    <cfRule type="expression" dxfId="2726" priority="14">
      <formula>H29&lt;0</formula>
    </cfRule>
  </conditionalFormatting>
  <conditionalFormatting sqref="F25:F28">
    <cfRule type="expression" dxfId="2725" priority="11">
      <formula>F25&gt;0</formula>
    </cfRule>
    <cfRule type="expression" dxfId="2724" priority="12">
      <formula>F25&lt;0</formula>
    </cfRule>
  </conditionalFormatting>
  <conditionalFormatting sqref="H25:H28">
    <cfRule type="expression" dxfId="2723" priority="9">
      <formula>H25&gt;0</formula>
    </cfRule>
    <cfRule type="expression" dxfId="2722" priority="10">
      <formula>H25&lt;0</formula>
    </cfRule>
  </conditionalFormatting>
  <conditionalFormatting sqref="F37">
    <cfRule type="expression" dxfId="2721" priority="7">
      <formula>F37&gt;0</formula>
    </cfRule>
    <cfRule type="expression" dxfId="2720" priority="8">
      <formula>F37&lt;0</formula>
    </cfRule>
  </conditionalFormatting>
  <conditionalFormatting sqref="H37">
    <cfRule type="expression" dxfId="2719" priority="5">
      <formula>H37&gt;0</formula>
    </cfRule>
    <cfRule type="expression" dxfId="2718" priority="6">
      <formula>H37&lt;0</formula>
    </cfRule>
  </conditionalFormatting>
  <conditionalFormatting sqref="J49">
    <cfRule type="expression" dxfId="2717" priority="3">
      <formula>J49&gt;0</formula>
    </cfRule>
    <cfRule type="expression" dxfId="2716" priority="4">
      <formula>J49&lt;0</formula>
    </cfRule>
  </conditionalFormatting>
  <conditionalFormatting sqref="J38:J48">
    <cfRule type="expression" dxfId="2715" priority="1">
      <formula>J38&gt;0</formula>
    </cfRule>
    <cfRule type="expression" dxfId="271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27.01</v>
      </c>
      <c r="R4" s="425">
        <v>-3.6900000000000002E-2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2701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174.82999999999811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174.82999999999811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6.9207535518194724E-2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1.1847463902258422E-2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29.711000000000006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29.440900000000003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29.170800000000003</v>
      </c>
    </row>
    <row r="20" spans="1:16" x14ac:dyDescent="0.25">
      <c r="O20" s="81">
        <v>1.07</v>
      </c>
      <c r="P20" s="81">
        <f t="shared" si="0"/>
        <v>28.900700000000004</v>
      </c>
    </row>
    <row r="21" spans="1:16" x14ac:dyDescent="0.25">
      <c r="O21" s="81">
        <v>1.06</v>
      </c>
      <c r="P21" s="81">
        <f t="shared" si="0"/>
        <v>28.630600000000005</v>
      </c>
    </row>
    <row r="22" spans="1:16" x14ac:dyDescent="0.25">
      <c r="O22" s="81">
        <v>1.05</v>
      </c>
      <c r="P22" s="81">
        <f t="shared" si="0"/>
        <v>28.360500000000002</v>
      </c>
    </row>
    <row r="23" spans="1:16" x14ac:dyDescent="0.25">
      <c r="O23" s="81">
        <v>1.04</v>
      </c>
      <c r="P23" s="81">
        <f t="shared" si="0"/>
        <v>28.090400000000002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27.820300000000003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27.550200000000004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27.280100000000001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27.01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26.739900000000002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26.469799999999999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26.1997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25.929600000000001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25.659500000000001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25.389399999999998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25.119300000000003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24.849200000000003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24.579100000000004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24.309000000000001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3" priority="47">
      <formula>F54&gt;0</formula>
    </cfRule>
    <cfRule type="expression" dxfId="2712" priority="48">
      <formula>F54&lt;0</formula>
    </cfRule>
  </conditionalFormatting>
  <conditionalFormatting sqref="Q7">
    <cfRule type="expression" dxfId="2711" priority="45">
      <formula>Q7&gt;0</formula>
    </cfRule>
    <cfRule type="expression" dxfId="2710" priority="46">
      <formula>Q7&lt;0</formula>
    </cfRule>
  </conditionalFormatting>
  <conditionalFormatting sqref="Q8">
    <cfRule type="expression" dxfId="2709" priority="43">
      <formula>Q8&gt;0</formula>
    </cfRule>
    <cfRule type="expression" dxfId="2708" priority="44">
      <formula>Q8&lt;0</formula>
    </cfRule>
  </conditionalFormatting>
  <conditionalFormatting sqref="F33:F36 F38:F53">
    <cfRule type="expression" dxfId="2707" priority="41">
      <formula>F33&gt;0</formula>
    </cfRule>
    <cfRule type="expression" dxfId="2706" priority="42">
      <formula>F33&lt;0</formula>
    </cfRule>
  </conditionalFormatting>
  <conditionalFormatting sqref="H33:H36 H38:H53">
    <cfRule type="expression" dxfId="2705" priority="39">
      <formula>H33&gt;0</formula>
    </cfRule>
    <cfRule type="expression" dxfId="2704" priority="40">
      <formula>H33&lt;0</formula>
    </cfRule>
  </conditionalFormatting>
  <conditionalFormatting sqref="Q10">
    <cfRule type="expression" dxfId="2703" priority="37">
      <formula>Q10&gt;0</formula>
    </cfRule>
    <cfRule type="expression" dxfId="2702" priority="38">
      <formula>Q10&lt;0</formula>
    </cfRule>
  </conditionalFormatting>
  <conditionalFormatting sqref="J25:J37">
    <cfRule type="expression" dxfId="2701" priority="35">
      <formula>J25&gt;0</formula>
    </cfRule>
    <cfRule type="expression" dxfId="2700" priority="36">
      <formula>J25&lt;0</formula>
    </cfRule>
  </conditionalFormatting>
  <conditionalFormatting sqref="K25:K38">
    <cfRule type="expression" dxfId="2699" priority="33">
      <formula>K25&gt;0</formula>
    </cfRule>
    <cfRule type="expression" dxfId="2698" priority="34">
      <formula>K25&lt;0</formula>
    </cfRule>
  </conditionalFormatting>
  <conditionalFormatting sqref="L25">
    <cfRule type="expression" dxfId="2697" priority="31">
      <formula>L25&gt;0</formula>
    </cfRule>
    <cfRule type="expression" dxfId="2696" priority="32">
      <formula>L25&lt;0</formula>
    </cfRule>
  </conditionalFormatting>
  <conditionalFormatting sqref="F89:F110">
    <cfRule type="expression" dxfId="2695" priority="29">
      <formula>F89&gt;0</formula>
    </cfRule>
    <cfRule type="expression" dxfId="2694" priority="30">
      <formula>F89&lt;0</formula>
    </cfRule>
  </conditionalFormatting>
  <conditionalFormatting sqref="H89:H110">
    <cfRule type="expression" dxfId="2693" priority="27">
      <formula>H89&gt;0</formula>
    </cfRule>
    <cfRule type="expression" dxfId="2692" priority="28">
      <formula>H89&lt;0</formula>
    </cfRule>
  </conditionalFormatting>
  <conditionalFormatting sqref="J89:J102">
    <cfRule type="expression" dxfId="2691" priority="25">
      <formula>J89&gt;0</formula>
    </cfRule>
    <cfRule type="expression" dxfId="2690" priority="26">
      <formula>J89&lt;0</formula>
    </cfRule>
  </conditionalFormatting>
  <conditionalFormatting sqref="K89:K102">
    <cfRule type="expression" dxfId="2689" priority="23">
      <formula>K89&gt;0</formula>
    </cfRule>
    <cfRule type="expression" dxfId="2688" priority="24">
      <formula>K89&lt;0</formula>
    </cfRule>
  </conditionalFormatting>
  <conditionalFormatting sqref="L89:L102">
    <cfRule type="expression" dxfId="2687" priority="21">
      <formula>L89&gt;0</formula>
    </cfRule>
    <cfRule type="expression" dxfId="2686" priority="22">
      <formula>L89&lt;0</formula>
    </cfRule>
  </conditionalFormatting>
  <conditionalFormatting sqref="F31:F32">
    <cfRule type="expression" dxfId="2685" priority="19">
      <formula>F31&gt;0</formula>
    </cfRule>
    <cfRule type="expression" dxfId="2684" priority="20">
      <formula>F31&lt;0</formula>
    </cfRule>
  </conditionalFormatting>
  <conditionalFormatting sqref="H31:H32">
    <cfRule type="expression" dxfId="2683" priority="17">
      <formula>H31&gt;0</formula>
    </cfRule>
    <cfRule type="expression" dxfId="2682" priority="18">
      <formula>H31&lt;0</formula>
    </cfRule>
  </conditionalFormatting>
  <conditionalFormatting sqref="F25:F26">
    <cfRule type="expression" dxfId="2681" priority="15">
      <formula>F25&gt;0</formula>
    </cfRule>
    <cfRule type="expression" dxfId="2680" priority="16">
      <formula>F25&lt;0</formula>
    </cfRule>
  </conditionalFormatting>
  <conditionalFormatting sqref="H25:H26">
    <cfRule type="expression" dxfId="2679" priority="13">
      <formula>H25&gt;0</formula>
    </cfRule>
    <cfRule type="expression" dxfId="2678" priority="14">
      <formula>H25&lt;0</formula>
    </cfRule>
  </conditionalFormatting>
  <conditionalFormatting sqref="F37">
    <cfRule type="expression" dxfId="2677" priority="11">
      <formula>F37&gt;0</formula>
    </cfRule>
    <cfRule type="expression" dxfId="2676" priority="12">
      <formula>F37&lt;0</formula>
    </cfRule>
  </conditionalFormatting>
  <conditionalFormatting sqref="H37">
    <cfRule type="expression" dxfId="2675" priority="9">
      <formula>H37&gt;0</formula>
    </cfRule>
    <cfRule type="expression" dxfId="2674" priority="10">
      <formula>H37&lt;0</formula>
    </cfRule>
  </conditionalFormatting>
  <conditionalFormatting sqref="J49">
    <cfRule type="expression" dxfId="2673" priority="7">
      <formula>J49&gt;0</formula>
    </cfRule>
    <cfRule type="expression" dxfId="2672" priority="8">
      <formula>J49&lt;0</formula>
    </cfRule>
  </conditionalFormatting>
  <conditionalFormatting sqref="J38:J48">
    <cfRule type="expression" dxfId="2671" priority="5">
      <formula>J38&gt;0</formula>
    </cfRule>
    <cfRule type="expression" dxfId="2670" priority="6">
      <formula>J38&lt;0</formula>
    </cfRule>
  </conditionalFormatting>
  <conditionalFormatting sqref="F27:F30">
    <cfRule type="expression" dxfId="2669" priority="3">
      <formula>F27&gt;0</formula>
    </cfRule>
    <cfRule type="expression" dxfId="2668" priority="4">
      <formula>F27&lt;0</formula>
    </cfRule>
  </conditionalFormatting>
  <conditionalFormatting sqref="H27:H30">
    <cfRule type="expression" dxfId="2667" priority="1">
      <formula>H27&gt;0</formula>
    </cfRule>
    <cfRule type="expression" dxfId="266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15.04</v>
      </c>
      <c r="R4" s="425">
        <v>2.7000000000000001E-3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3008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9.9415204678362568E-2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7.6808510638297883E-2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16.544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16.393599999999999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16.243200000000002</v>
      </c>
    </row>
    <row r="20" spans="1:16" x14ac:dyDescent="0.25">
      <c r="O20" s="81">
        <v>1.07</v>
      </c>
      <c r="P20" s="81">
        <f t="shared" si="0"/>
        <v>16.0928</v>
      </c>
    </row>
    <row r="21" spans="1:16" x14ac:dyDescent="0.25">
      <c r="O21" s="81">
        <v>1.06</v>
      </c>
      <c r="P21" s="81">
        <f t="shared" si="0"/>
        <v>15.942399999999999</v>
      </c>
    </row>
    <row r="22" spans="1:16" x14ac:dyDescent="0.25">
      <c r="O22" s="81">
        <v>1.05</v>
      </c>
      <c r="P22" s="81">
        <f t="shared" si="0"/>
        <v>15.792</v>
      </c>
    </row>
    <row r="23" spans="1:16" x14ac:dyDescent="0.25">
      <c r="O23" s="81">
        <v>1.04</v>
      </c>
      <c r="P23" s="81">
        <f t="shared" si="0"/>
        <v>15.6416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15.491199999999999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15.3408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15.190399999999999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14.8896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14.739199999999999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14.588799999999999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14.438399999999998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14.287999999999998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14.137599999999999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13.9872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13.8368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13.686399999999999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13.536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5" priority="35">
      <formula>F47&gt;0</formula>
    </cfRule>
    <cfRule type="expression" dxfId="2664" priority="36">
      <formula>F47&lt;0</formula>
    </cfRule>
  </conditionalFormatting>
  <conditionalFormatting sqref="Q7">
    <cfRule type="expression" dxfId="2663" priority="33">
      <formula>Q7&gt;0</formula>
    </cfRule>
    <cfRule type="expression" dxfId="2662" priority="34">
      <formula>Q7&lt;0</formula>
    </cfRule>
  </conditionalFormatting>
  <conditionalFormatting sqref="Q8">
    <cfRule type="expression" dxfId="2661" priority="31">
      <formula>Q8&gt;0</formula>
    </cfRule>
    <cfRule type="expression" dxfId="2660" priority="32">
      <formula>Q8&lt;0</formula>
    </cfRule>
  </conditionalFormatting>
  <conditionalFormatting sqref="F30:F46">
    <cfRule type="expression" dxfId="2659" priority="29">
      <formula>F30&gt;0</formula>
    </cfRule>
    <cfRule type="expression" dxfId="2658" priority="30">
      <formula>F30&lt;0</formula>
    </cfRule>
  </conditionalFormatting>
  <conditionalFormatting sqref="H30:H46">
    <cfRule type="expression" dxfId="2657" priority="27">
      <formula>H30&gt;0</formula>
    </cfRule>
    <cfRule type="expression" dxfId="2656" priority="28">
      <formula>H30&lt;0</formula>
    </cfRule>
  </conditionalFormatting>
  <conditionalFormatting sqref="Q10">
    <cfRule type="expression" dxfId="2655" priority="25">
      <formula>Q10&gt;0</formula>
    </cfRule>
    <cfRule type="expression" dxfId="2654" priority="26">
      <formula>Q10&lt;0</formula>
    </cfRule>
  </conditionalFormatting>
  <conditionalFormatting sqref="J25:J38">
    <cfRule type="expression" dxfId="2653" priority="23">
      <formula>J25&gt;0</formula>
    </cfRule>
    <cfRule type="expression" dxfId="2652" priority="24">
      <formula>J25&lt;0</formula>
    </cfRule>
  </conditionalFormatting>
  <conditionalFormatting sqref="K25:K38">
    <cfRule type="expression" dxfId="2651" priority="21">
      <formula>K25&gt;0</formula>
    </cfRule>
    <cfRule type="expression" dxfId="2650" priority="22">
      <formula>K25&lt;0</formula>
    </cfRule>
  </conditionalFormatting>
  <conditionalFormatting sqref="L25 L38">
    <cfRule type="expression" dxfId="2649" priority="19">
      <formula>L25&gt;0</formula>
    </cfRule>
    <cfRule type="expression" dxfId="2648" priority="20">
      <formula>L25&lt;0</formula>
    </cfRule>
  </conditionalFormatting>
  <conditionalFormatting sqref="F89:F110">
    <cfRule type="expression" dxfId="2647" priority="17">
      <formula>F89&gt;0</formula>
    </cfRule>
    <cfRule type="expression" dxfId="2646" priority="18">
      <formula>F89&lt;0</formula>
    </cfRule>
  </conditionalFormatting>
  <conditionalFormatting sqref="H89:H110">
    <cfRule type="expression" dxfId="2645" priority="15">
      <formula>H89&gt;0</formula>
    </cfRule>
    <cfRule type="expression" dxfId="2644" priority="16">
      <formula>H89&lt;0</formula>
    </cfRule>
  </conditionalFormatting>
  <conditionalFormatting sqref="J89:J102">
    <cfRule type="expression" dxfId="2643" priority="13">
      <formula>J89&gt;0</formula>
    </cfRule>
    <cfRule type="expression" dxfId="2642" priority="14">
      <formula>J89&lt;0</formula>
    </cfRule>
  </conditionalFormatting>
  <conditionalFormatting sqref="K89:K102">
    <cfRule type="expression" dxfId="2641" priority="11">
      <formula>K89&gt;0</formula>
    </cfRule>
    <cfRule type="expression" dxfId="2640" priority="12">
      <formula>K89&lt;0</formula>
    </cfRule>
  </conditionalFormatting>
  <conditionalFormatting sqref="L89:L102">
    <cfRule type="expression" dxfId="2639" priority="9">
      <formula>L89&gt;0</formula>
    </cfRule>
    <cfRule type="expression" dxfId="2638" priority="10">
      <formula>L89&lt;0</formula>
    </cfRule>
  </conditionalFormatting>
  <conditionalFormatting sqref="F29 F25:F26">
    <cfRule type="expression" dxfId="2637" priority="7">
      <formula>F25&gt;0</formula>
    </cfRule>
    <cfRule type="expression" dxfId="2636" priority="8">
      <formula>F25&lt;0</formula>
    </cfRule>
  </conditionalFormatting>
  <conditionalFormatting sqref="H29 H25:H27">
    <cfRule type="expression" dxfId="2635" priority="5">
      <formula>H25&gt;0</formula>
    </cfRule>
    <cfRule type="expression" dxfId="2634" priority="6">
      <formula>H25&lt;0</formula>
    </cfRule>
  </conditionalFormatting>
  <conditionalFormatting sqref="F27:F28">
    <cfRule type="expression" dxfId="2633" priority="3">
      <formula>F27&gt;0</formula>
    </cfRule>
    <cfRule type="expression" dxfId="2632" priority="4">
      <formula>F27&lt;0</formula>
    </cfRule>
  </conditionalFormatting>
  <conditionalFormatting sqref="H28">
    <cfRule type="expression" dxfId="2631" priority="1">
      <formula>H28&gt;0</formula>
    </cfRule>
    <cfRule type="expression" dxfId="26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9" priority="35">
      <formula>F47&gt;0</formula>
    </cfRule>
    <cfRule type="expression" dxfId="2628" priority="36">
      <formula>F47&lt;0</formula>
    </cfRule>
  </conditionalFormatting>
  <conditionalFormatting sqref="Q7">
    <cfRule type="expression" dxfId="2627" priority="33">
      <formula>Q7&gt;0</formula>
    </cfRule>
    <cfRule type="expression" dxfId="2626" priority="34">
      <formula>Q7&lt;0</formula>
    </cfRule>
  </conditionalFormatting>
  <conditionalFormatting sqref="Q8">
    <cfRule type="expression" dxfId="2625" priority="31">
      <formula>Q8&gt;0</formula>
    </cfRule>
    <cfRule type="expression" dxfId="2624" priority="32">
      <formula>Q8&lt;0</formula>
    </cfRule>
  </conditionalFormatting>
  <conditionalFormatting sqref="F30:F46">
    <cfRule type="expression" dxfId="2623" priority="29">
      <formula>F30&gt;0</formula>
    </cfRule>
    <cfRule type="expression" dxfId="2622" priority="30">
      <formula>F30&lt;0</formula>
    </cfRule>
  </conditionalFormatting>
  <conditionalFormatting sqref="H30:H46">
    <cfRule type="expression" dxfId="2621" priority="27">
      <formula>H30&gt;0</formula>
    </cfRule>
    <cfRule type="expression" dxfId="2620" priority="28">
      <formula>H30&lt;0</formula>
    </cfRule>
  </conditionalFormatting>
  <conditionalFormatting sqref="Q10">
    <cfRule type="expression" dxfId="2619" priority="25">
      <formula>Q10&gt;0</formula>
    </cfRule>
    <cfRule type="expression" dxfId="2618" priority="26">
      <formula>Q10&lt;0</formula>
    </cfRule>
  </conditionalFormatting>
  <conditionalFormatting sqref="J25:J38">
    <cfRule type="expression" dxfId="2617" priority="23">
      <formula>J25&gt;0</formula>
    </cfRule>
    <cfRule type="expression" dxfId="2616" priority="24">
      <formula>J25&lt;0</formula>
    </cfRule>
  </conditionalFormatting>
  <conditionalFormatting sqref="K25:K38">
    <cfRule type="expression" dxfId="2615" priority="21">
      <formula>K25&gt;0</formula>
    </cfRule>
    <cfRule type="expression" dxfId="2614" priority="22">
      <formula>K25&lt;0</formula>
    </cfRule>
  </conditionalFormatting>
  <conditionalFormatting sqref="L25 L38">
    <cfRule type="expression" dxfId="2613" priority="19">
      <formula>L25&gt;0</formula>
    </cfRule>
    <cfRule type="expression" dxfId="2612" priority="20">
      <formula>L25&lt;0</formula>
    </cfRule>
  </conditionalFormatting>
  <conditionalFormatting sqref="F89:F110">
    <cfRule type="expression" dxfId="2611" priority="17">
      <formula>F89&gt;0</formula>
    </cfRule>
    <cfRule type="expression" dxfId="2610" priority="18">
      <formula>F89&lt;0</formula>
    </cfRule>
  </conditionalFormatting>
  <conditionalFormatting sqref="H89:H110">
    <cfRule type="expression" dxfId="2609" priority="15">
      <formula>H89&gt;0</formula>
    </cfRule>
    <cfRule type="expression" dxfId="2608" priority="16">
      <formula>H89&lt;0</formula>
    </cfRule>
  </conditionalFormatting>
  <conditionalFormatting sqref="J89:J102">
    <cfRule type="expression" dxfId="2607" priority="13">
      <formula>J89&gt;0</formula>
    </cfRule>
    <cfRule type="expression" dxfId="2606" priority="14">
      <formula>J89&lt;0</formula>
    </cfRule>
  </conditionalFormatting>
  <conditionalFormatting sqref="K89:K102">
    <cfRule type="expression" dxfId="2605" priority="11">
      <formula>K89&gt;0</formula>
    </cfRule>
    <cfRule type="expression" dxfId="2604" priority="12">
      <formula>K89&lt;0</formula>
    </cfRule>
  </conditionalFormatting>
  <conditionalFormatting sqref="L89:L102">
    <cfRule type="expression" dxfId="2603" priority="9">
      <formula>L89&gt;0</formula>
    </cfRule>
    <cfRule type="expression" dxfId="2602" priority="10">
      <formula>L89&lt;0</formula>
    </cfRule>
  </conditionalFormatting>
  <conditionalFormatting sqref="F29 F25:F26">
    <cfRule type="expression" dxfId="2601" priority="7">
      <formula>F25&gt;0</formula>
    </cfRule>
    <cfRule type="expression" dxfId="2600" priority="8">
      <formula>F25&lt;0</formula>
    </cfRule>
  </conditionalFormatting>
  <conditionalFormatting sqref="H29 H25:H27">
    <cfRule type="expression" dxfId="2599" priority="5">
      <formula>H25&gt;0</formula>
    </cfRule>
    <cfRule type="expression" dxfId="2598" priority="6">
      <formula>H25&lt;0</formula>
    </cfRule>
  </conditionalFormatting>
  <conditionalFormatting sqref="F27:F28">
    <cfRule type="expression" dxfId="2597" priority="3">
      <formula>F27&gt;0</formula>
    </cfRule>
    <cfRule type="expression" dxfId="2596" priority="4">
      <formula>F27&lt;0</formula>
    </cfRule>
  </conditionalFormatting>
  <conditionalFormatting sqref="H28">
    <cfRule type="expression" dxfId="2595" priority="1">
      <formula>H28&gt;0</formula>
    </cfRule>
    <cfRule type="expression" dxfId="259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2200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6.2388136363636955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</v>
      </c>
      <c r="R4" s="424">
        <v>-1.44E-2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35200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13725.39000000013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36090.181000001496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21474.60999999987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1.5645901500794999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1.2500000000000001E-2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25.396825396825395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19.52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19.36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19.2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19.04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18.88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18.72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18.559999999999999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18.399999999999999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18.239999999999998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18.079999999999998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17.920000000000002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17.760000000000002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17.600000000000001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17.440000000000001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17.28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17.12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16.96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16.8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16.64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16.48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16.32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16.16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15.84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15.68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15.52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15.36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15.2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15.04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14.88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14.72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14.56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14.4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14.24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14.08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13.92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13.76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13.6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2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2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2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2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3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3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9" si="6">C97*D97+E97</f>
        <v>2068</v>
      </c>
      <c r="G97" s="29"/>
    </row>
    <row r="98" spans="1:22" x14ac:dyDescent="0.25">
      <c r="A98" s="883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3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4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4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4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4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4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34400</v>
      </c>
      <c r="D124" s="18"/>
      <c r="E124" s="18"/>
      <c r="F124" s="18">
        <f>SUM(F2:F123)</f>
        <v>572491.54999999993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" si="72">C350*(E350-D350)</f>
        <v>21474.639999999996</v>
      </c>
      <c r="G350" s="39">
        <f t="shared" ref="G350" si="73">D350*C350</f>
        <v>13725.36</v>
      </c>
      <c r="H350" s="179">
        <f t="shared" ref="H350" si="74">(E350-D350)/D350</f>
        <v>1.5645957555940242</v>
      </c>
      <c r="I350" s="39"/>
      <c r="J350" s="39"/>
      <c r="K350" s="39">
        <f t="shared" ref="K350" si="75">F350+$Q$10</f>
        <v>36090.211000001626</v>
      </c>
      <c r="L350" s="39">
        <v>55.26</v>
      </c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593" priority="221">
      <formula>F129&gt;0</formula>
    </cfRule>
    <cfRule type="expression" dxfId="2592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591" priority="214">
      <formula>F358&gt;0</formula>
    </cfRule>
    <cfRule type="expression" dxfId="2590" priority="215">
      <formula>F358&lt;0</formula>
    </cfRule>
  </conditionalFormatting>
  <conditionalFormatting sqref="H358:H364">
    <cfRule type="expression" dxfId="2589" priority="210">
      <formula>H358&gt;0</formula>
    </cfRule>
    <cfRule type="expression" dxfId="2588" priority="211">
      <formula>H358&lt;0</formula>
    </cfRule>
  </conditionalFormatting>
  <conditionalFormatting sqref="Q8">
    <cfRule type="expression" dxfId="2587" priority="196">
      <formula>Q8&gt;0</formula>
    </cfRule>
    <cfRule type="expression" dxfId="2586" priority="197">
      <formula>Q8&lt;0</formula>
    </cfRule>
  </conditionalFormatting>
  <conditionalFormatting sqref="Q7">
    <cfRule type="expression" dxfId="2585" priority="198">
      <formula>Q7&gt;0</formula>
    </cfRule>
    <cfRule type="expression" dxfId="2584" priority="199">
      <formula>Q7&lt;0</formula>
    </cfRule>
  </conditionalFormatting>
  <conditionalFormatting sqref="F466:F472">
    <cfRule type="expression" dxfId="2583" priority="170">
      <formula>F466&gt;0</formula>
    </cfRule>
    <cfRule type="expression" dxfId="2582" priority="171">
      <formula>F466&lt;0</formula>
    </cfRule>
  </conditionalFormatting>
  <conditionalFormatting sqref="F391:F409 H391:H409">
    <cfRule type="expression" dxfId="2581" priority="192">
      <formula>F391&gt;0</formula>
    </cfRule>
    <cfRule type="expression" dxfId="2580" priority="193">
      <formula>F391&lt;0</formula>
    </cfRule>
  </conditionalFormatting>
  <conditionalFormatting sqref="F384:F390">
    <cfRule type="expression" dxfId="2579" priority="190">
      <formula>F384&gt;0</formula>
    </cfRule>
    <cfRule type="expression" dxfId="2578" priority="191">
      <formula>F384&lt;0</formula>
    </cfRule>
  </conditionalFormatting>
  <conditionalFormatting sqref="H384:H390">
    <cfRule type="expression" dxfId="2577" priority="188">
      <formula>H384&gt;0</formula>
    </cfRule>
    <cfRule type="expression" dxfId="2576" priority="189">
      <formula>H384&lt;0</formula>
    </cfRule>
  </conditionalFormatting>
  <conditionalFormatting sqref="F417:F435 H417:H435">
    <cfRule type="expression" dxfId="2575" priority="186">
      <formula>F417&gt;0</formula>
    </cfRule>
    <cfRule type="expression" dxfId="2574" priority="187">
      <formula>F417&lt;0</formula>
    </cfRule>
  </conditionalFormatting>
  <conditionalFormatting sqref="F410:F416">
    <cfRule type="expression" dxfId="2573" priority="184">
      <formula>F410&gt;0</formula>
    </cfRule>
    <cfRule type="expression" dxfId="2572" priority="185">
      <formula>F410&lt;0</formula>
    </cfRule>
  </conditionalFormatting>
  <conditionalFormatting sqref="H410:H416">
    <cfRule type="expression" dxfId="2571" priority="182">
      <formula>H410&gt;0</formula>
    </cfRule>
    <cfRule type="expression" dxfId="2570" priority="183">
      <formula>H410&lt;0</formula>
    </cfRule>
  </conditionalFormatting>
  <conditionalFormatting sqref="F443:F460 H443:H460">
    <cfRule type="expression" dxfId="2569" priority="180">
      <formula>F443&gt;0</formula>
    </cfRule>
    <cfRule type="expression" dxfId="2568" priority="181">
      <formula>F443&lt;0</formula>
    </cfRule>
  </conditionalFormatting>
  <conditionalFormatting sqref="F436:F442">
    <cfRule type="expression" dxfId="2567" priority="178">
      <formula>F436&gt;0</formula>
    </cfRule>
    <cfRule type="expression" dxfId="2566" priority="179">
      <formula>F436&lt;0</formula>
    </cfRule>
  </conditionalFormatting>
  <conditionalFormatting sqref="H436:H442">
    <cfRule type="expression" dxfId="2565" priority="176">
      <formula>H436&gt;0</formula>
    </cfRule>
    <cfRule type="expression" dxfId="2564" priority="177">
      <formula>H436&lt;0</formula>
    </cfRule>
  </conditionalFormatting>
  <conditionalFormatting sqref="F461:F465 H461:H465">
    <cfRule type="expression" dxfId="2563" priority="174">
      <formula>F461&gt;0</formula>
    </cfRule>
    <cfRule type="expression" dxfId="2562" priority="175">
      <formula>F461&lt;0</formula>
    </cfRule>
  </conditionalFormatting>
  <conditionalFormatting sqref="F473:F488 H473:H488">
    <cfRule type="expression" dxfId="2561" priority="172">
      <formula>F473&gt;0</formula>
    </cfRule>
    <cfRule type="expression" dxfId="2560" priority="173">
      <formula>F473&lt;0</formula>
    </cfRule>
  </conditionalFormatting>
  <conditionalFormatting sqref="H466:H472">
    <cfRule type="expression" dxfId="2559" priority="168">
      <formula>H466&gt;0</formula>
    </cfRule>
    <cfRule type="expression" dxfId="2558" priority="169">
      <formula>H466&lt;0</formula>
    </cfRule>
  </conditionalFormatting>
  <conditionalFormatting sqref="F489 H489">
    <cfRule type="expression" dxfId="2557" priority="166">
      <formula>F489&gt;0</formula>
    </cfRule>
    <cfRule type="expression" dxfId="2556" priority="167">
      <formula>F489&lt;0</formula>
    </cfRule>
  </conditionalFormatting>
  <conditionalFormatting sqref="F490:F494 H490:H494">
    <cfRule type="expression" dxfId="2555" priority="164">
      <formula>F490&gt;0</formula>
    </cfRule>
    <cfRule type="expression" dxfId="2554" priority="165">
      <formula>F490&lt;0</formula>
    </cfRule>
  </conditionalFormatting>
  <conditionalFormatting sqref="F502:F517 H502:H517">
    <cfRule type="expression" dxfId="2553" priority="162">
      <formula>F502&gt;0</formula>
    </cfRule>
    <cfRule type="expression" dxfId="2552" priority="163">
      <formula>F502&lt;0</formula>
    </cfRule>
  </conditionalFormatting>
  <conditionalFormatting sqref="F495:F501">
    <cfRule type="expression" dxfId="2551" priority="160">
      <formula>F495&gt;0</formula>
    </cfRule>
    <cfRule type="expression" dxfId="2550" priority="161">
      <formula>F495&lt;0</formula>
    </cfRule>
  </conditionalFormatting>
  <conditionalFormatting sqref="H495:H501">
    <cfRule type="expression" dxfId="2549" priority="158">
      <formula>H495&gt;0</formula>
    </cfRule>
    <cfRule type="expression" dxfId="2548" priority="159">
      <formula>H495&lt;0</formula>
    </cfRule>
  </conditionalFormatting>
  <conditionalFormatting sqref="F519:F524 H519:H524">
    <cfRule type="expression" dxfId="2547" priority="156">
      <formula>F519&gt;0</formula>
    </cfRule>
    <cfRule type="expression" dxfId="2546" priority="157">
      <formula>F519&lt;0</formula>
    </cfRule>
  </conditionalFormatting>
  <conditionalFormatting sqref="F525 H525">
    <cfRule type="expression" dxfId="2545" priority="154">
      <formula>F525&gt;0</formula>
    </cfRule>
    <cfRule type="expression" dxfId="2544" priority="155">
      <formula>F525&lt;0</formula>
    </cfRule>
  </conditionalFormatting>
  <conditionalFormatting sqref="F526:F530 H526:H530">
    <cfRule type="expression" dxfId="2543" priority="152">
      <formula>F526&gt;0</formula>
    </cfRule>
    <cfRule type="expression" dxfId="2542" priority="153">
      <formula>F526&lt;0</formula>
    </cfRule>
  </conditionalFormatting>
  <conditionalFormatting sqref="F538:F553 H538:H553">
    <cfRule type="expression" dxfId="2541" priority="150">
      <formula>F538&gt;0</formula>
    </cfRule>
    <cfRule type="expression" dxfId="2540" priority="151">
      <formula>F538&lt;0</formula>
    </cfRule>
  </conditionalFormatting>
  <conditionalFormatting sqref="F531:F537">
    <cfRule type="expression" dxfId="2539" priority="148">
      <formula>F531&gt;0</formula>
    </cfRule>
    <cfRule type="expression" dxfId="2538" priority="149">
      <formula>F531&lt;0</formula>
    </cfRule>
  </conditionalFormatting>
  <conditionalFormatting sqref="H531:H537">
    <cfRule type="expression" dxfId="2537" priority="146">
      <formula>H531&gt;0</formula>
    </cfRule>
    <cfRule type="expression" dxfId="2536" priority="147">
      <formula>H531&lt;0</formula>
    </cfRule>
  </conditionalFormatting>
  <conditionalFormatting sqref="F554:F559 H554:H559">
    <cfRule type="expression" dxfId="2535" priority="144">
      <formula>F554&gt;0</formula>
    </cfRule>
    <cfRule type="expression" dxfId="2534" priority="145">
      <formula>F554&lt;0</formula>
    </cfRule>
  </conditionalFormatting>
  <conditionalFormatting sqref="F560 H560">
    <cfRule type="expression" dxfId="2533" priority="142">
      <formula>F560&gt;0</formula>
    </cfRule>
    <cfRule type="expression" dxfId="2532" priority="143">
      <formula>F560&lt;0</formula>
    </cfRule>
  </conditionalFormatting>
  <conditionalFormatting sqref="F561:F565 H561:H565">
    <cfRule type="expression" dxfId="2531" priority="140">
      <formula>F561&gt;0</formula>
    </cfRule>
    <cfRule type="expression" dxfId="2530" priority="141">
      <formula>F561&lt;0</formula>
    </cfRule>
  </conditionalFormatting>
  <conditionalFormatting sqref="F573:F588 H573:H588">
    <cfRule type="expression" dxfId="2529" priority="138">
      <formula>F573&gt;0</formula>
    </cfRule>
    <cfRule type="expression" dxfId="2528" priority="139">
      <formula>F573&lt;0</formula>
    </cfRule>
  </conditionalFormatting>
  <conditionalFormatting sqref="F566:F572">
    <cfRule type="expression" dxfId="2527" priority="136">
      <formula>F566&gt;0</formula>
    </cfRule>
    <cfRule type="expression" dxfId="2526" priority="137">
      <formula>F566&lt;0</formula>
    </cfRule>
  </conditionalFormatting>
  <conditionalFormatting sqref="H566:H572">
    <cfRule type="expression" dxfId="2525" priority="134">
      <formula>H566&gt;0</formula>
    </cfRule>
    <cfRule type="expression" dxfId="2524" priority="135">
      <formula>H566&lt;0</formula>
    </cfRule>
  </conditionalFormatting>
  <conditionalFormatting sqref="M611">
    <cfRule type="expression" dxfId="2523" priority="132">
      <formula>M611&gt;0</formula>
    </cfRule>
    <cfRule type="expression" dxfId="2522" priority="133">
      <formula>M611&lt;0</formula>
    </cfRule>
  </conditionalFormatting>
  <conditionalFormatting sqref="F135:F146">
    <cfRule type="expression" dxfId="2521" priority="128">
      <formula>F135&gt;0</formula>
    </cfRule>
    <cfRule type="expression" dxfId="2520" priority="129">
      <formula>F135&lt;0</formula>
    </cfRule>
  </conditionalFormatting>
  <conditionalFormatting sqref="H135:H146">
    <cfRule type="expression" dxfId="2519" priority="126">
      <formula>H135&gt;0</formula>
    </cfRule>
    <cfRule type="expression" dxfId="2518" priority="127">
      <formula>H135&lt;0</formula>
    </cfRule>
  </conditionalFormatting>
  <conditionalFormatting sqref="F129:F134 H129:H134">
    <cfRule type="expression" dxfId="2517" priority="124">
      <formula>F129&gt;0</formula>
    </cfRule>
    <cfRule type="expression" dxfId="2516" priority="125">
      <formula>F129&lt;0</formula>
    </cfRule>
  </conditionalFormatting>
  <conditionalFormatting sqref="J131">
    <cfRule type="expression" dxfId="2515" priority="122">
      <formula>J131&gt;0</formula>
    </cfRule>
    <cfRule type="expression" dxfId="2514" priority="123">
      <formula>J131&lt;0</formula>
    </cfRule>
  </conditionalFormatting>
  <conditionalFormatting sqref="J132:J138">
    <cfRule type="expression" dxfId="2513" priority="120">
      <formula>J132&gt;0</formula>
    </cfRule>
    <cfRule type="expression" dxfId="2512" priority="121">
      <formula>J132&lt;0</formula>
    </cfRule>
  </conditionalFormatting>
  <conditionalFormatting sqref="L131:L213 L220 L222">
    <cfRule type="expression" dxfId="2511" priority="116">
      <formula>L131&gt;0</formula>
    </cfRule>
    <cfRule type="expression" dxfId="2510" priority="117">
      <formula>L131&lt;0</formula>
    </cfRule>
  </conditionalFormatting>
  <conditionalFormatting sqref="Q10">
    <cfRule type="expression" dxfId="2509" priority="114">
      <formula>Q10&gt;0</formula>
    </cfRule>
    <cfRule type="expression" dxfId="2508" priority="115">
      <formula>Q10&lt;0</formula>
    </cfRule>
  </conditionalFormatting>
  <conditionalFormatting sqref="H242:H244 F242:F244">
    <cfRule type="expression" dxfId="2507" priority="111">
      <formula>F242&gt;0</formula>
    </cfRule>
    <cfRule type="expression" dxfId="2506" priority="112">
      <formula>F242&lt;0</formula>
    </cfRule>
  </conditionalFormatting>
  <conditionalFormatting sqref="H238:H240 F238:F240">
    <cfRule type="expression" dxfId="2505" priority="109">
      <formula>F238&gt;0</formula>
    </cfRule>
    <cfRule type="expression" dxfId="2504" priority="110">
      <formula>F238&lt;0</formula>
    </cfRule>
  </conditionalFormatting>
  <conditionalFormatting sqref="H237 F237">
    <cfRule type="expression" dxfId="2503" priority="107">
      <formula>F237&gt;0</formula>
    </cfRule>
    <cfRule type="expression" dxfId="2502" priority="108">
      <formula>F237&lt;0</formula>
    </cfRule>
  </conditionalFormatting>
  <conditionalFormatting sqref="H241 F241">
    <cfRule type="expression" dxfId="2501" priority="105">
      <formula>F241&gt;0</formula>
    </cfRule>
    <cfRule type="expression" dxfId="2500" priority="106">
      <formula>F241&lt;0</formula>
    </cfRule>
  </conditionalFormatting>
  <conditionalFormatting sqref="H247:H250 F247:F250">
    <cfRule type="expression" dxfId="2499" priority="101">
      <formula>F247&gt;0</formula>
    </cfRule>
    <cfRule type="expression" dxfId="2498" priority="102">
      <formula>F247&lt;0</formula>
    </cfRule>
  </conditionalFormatting>
  <conditionalFormatting sqref="H245:H246 F245:F246">
    <cfRule type="expression" dxfId="2497" priority="99">
      <formula>F245&gt;0</formula>
    </cfRule>
    <cfRule type="expression" dxfId="2496" priority="100">
      <formula>F245&lt;0</formula>
    </cfRule>
  </conditionalFormatting>
  <conditionalFormatting sqref="H272 F272">
    <cfRule type="expression" dxfId="2495" priority="97">
      <formula>F272&gt;0</formula>
    </cfRule>
    <cfRule type="expression" dxfId="2494" priority="98">
      <formula>F272&lt;0</formula>
    </cfRule>
  </conditionalFormatting>
  <conditionalFormatting sqref="H253:H255 F253:F255">
    <cfRule type="expression" dxfId="2493" priority="95">
      <formula>F253&gt;0</formula>
    </cfRule>
    <cfRule type="expression" dxfId="2492" priority="96">
      <formula>F253&lt;0</formula>
    </cfRule>
  </conditionalFormatting>
  <conditionalFormatting sqref="H251:H252 F251:F252">
    <cfRule type="expression" dxfId="2491" priority="93">
      <formula>F251&gt;0</formula>
    </cfRule>
    <cfRule type="expression" dxfId="2490" priority="94">
      <formula>F251&lt;0</formula>
    </cfRule>
  </conditionalFormatting>
  <conditionalFormatting sqref="H265:H267 F265:F267">
    <cfRule type="expression" dxfId="2489" priority="91">
      <formula>F265&gt;0</formula>
    </cfRule>
    <cfRule type="expression" dxfId="2488" priority="92">
      <formula>F265&lt;0</formula>
    </cfRule>
  </conditionalFormatting>
  <conditionalFormatting sqref="H264 F264">
    <cfRule type="expression" dxfId="2487" priority="89">
      <formula>F264&gt;0</formula>
    </cfRule>
    <cfRule type="expression" dxfId="2486" priority="90">
      <formula>F264&lt;0</formula>
    </cfRule>
  </conditionalFormatting>
  <conditionalFormatting sqref="H261:H263 F261:F263">
    <cfRule type="expression" dxfId="2485" priority="87">
      <formula>F261&gt;0</formula>
    </cfRule>
    <cfRule type="expression" dxfId="2484" priority="88">
      <formula>F261&lt;0</formula>
    </cfRule>
  </conditionalFormatting>
  <conditionalFormatting sqref="H260 F260">
    <cfRule type="expression" dxfId="2483" priority="85">
      <formula>F260&gt;0</formula>
    </cfRule>
    <cfRule type="expression" dxfId="2482" priority="86">
      <formula>F260&lt;0</formula>
    </cfRule>
  </conditionalFormatting>
  <conditionalFormatting sqref="H257:H259 F257:F259">
    <cfRule type="expression" dxfId="2481" priority="83">
      <formula>F257&gt;0</formula>
    </cfRule>
    <cfRule type="expression" dxfId="2480" priority="84">
      <formula>F257&lt;0</formula>
    </cfRule>
  </conditionalFormatting>
  <conditionalFormatting sqref="H256 F256">
    <cfRule type="expression" dxfId="2479" priority="81">
      <formula>F256&gt;0</formula>
    </cfRule>
    <cfRule type="expression" dxfId="2478" priority="82">
      <formula>F256&lt;0</formula>
    </cfRule>
  </conditionalFormatting>
  <conditionalFormatting sqref="H269:H271 F269:F271">
    <cfRule type="expression" dxfId="2477" priority="79">
      <formula>F269&gt;0</formula>
    </cfRule>
    <cfRule type="expression" dxfId="2476" priority="80">
      <formula>F269&lt;0</formula>
    </cfRule>
  </conditionalFormatting>
  <conditionalFormatting sqref="H268 F268">
    <cfRule type="expression" dxfId="2475" priority="77">
      <formula>F268&gt;0</formula>
    </cfRule>
    <cfRule type="expression" dxfId="2474" priority="78">
      <formula>F268&lt;0</formula>
    </cfRule>
  </conditionalFormatting>
  <conditionalFormatting sqref="H276 F276">
    <cfRule type="expression" dxfId="2473" priority="73">
      <formula>F276&gt;0</formula>
    </cfRule>
    <cfRule type="expression" dxfId="2472" priority="74">
      <formula>F276&lt;0</formula>
    </cfRule>
  </conditionalFormatting>
  <conditionalFormatting sqref="H273:H275 F273:F275">
    <cfRule type="expression" dxfId="2471" priority="71">
      <formula>F273&gt;0</formula>
    </cfRule>
    <cfRule type="expression" dxfId="2470" priority="72">
      <formula>F273&lt;0</formula>
    </cfRule>
  </conditionalFormatting>
  <conditionalFormatting sqref="H287:H288 F287:F288">
    <cfRule type="expression" dxfId="2469" priority="69">
      <formula>F287&gt;0</formula>
    </cfRule>
    <cfRule type="expression" dxfId="2468" priority="70">
      <formula>F287&lt;0</formula>
    </cfRule>
  </conditionalFormatting>
  <conditionalFormatting sqref="H283:H286 F283:F286">
    <cfRule type="expression" dxfId="2467" priority="65">
      <formula>F283&gt;0</formula>
    </cfRule>
    <cfRule type="expression" dxfId="2466" priority="66">
      <formula>F283&lt;0</formula>
    </cfRule>
  </conditionalFormatting>
  <conditionalFormatting sqref="H281:H282 F281:F282">
    <cfRule type="expression" dxfId="2465" priority="63">
      <formula>F281&gt;0</formula>
    </cfRule>
    <cfRule type="expression" dxfId="2464" priority="64">
      <formula>F281&lt;0</formula>
    </cfRule>
  </conditionalFormatting>
  <conditionalFormatting sqref="H277:H280 F277:F280">
    <cfRule type="expression" dxfId="2463" priority="59">
      <formula>F277&gt;0</formula>
    </cfRule>
    <cfRule type="expression" dxfId="2462" priority="60">
      <formula>F277&lt;0</formula>
    </cfRule>
  </conditionalFormatting>
  <conditionalFormatting sqref="F296:F299 H296:H299">
    <cfRule type="expression" dxfId="2461" priority="57">
      <formula>F296&gt;0</formula>
    </cfRule>
    <cfRule type="expression" dxfId="2460" priority="58">
      <formula>F296&lt;0</formula>
    </cfRule>
  </conditionalFormatting>
  <conditionalFormatting sqref="F294:F295 H294:H295">
    <cfRule type="expression" dxfId="2459" priority="55">
      <formula>F294&gt;0</formula>
    </cfRule>
    <cfRule type="expression" dxfId="2458" priority="56">
      <formula>F294&lt;0</formula>
    </cfRule>
  </conditionalFormatting>
  <conditionalFormatting sqref="F300:F302 H300:H302 K300:K303">
    <cfRule type="expression" dxfId="2457" priority="49">
      <formula>F300&gt;0</formula>
    </cfRule>
    <cfRule type="expression" dxfId="2456" priority="50">
      <formula>F300&lt;0</formula>
    </cfRule>
  </conditionalFormatting>
  <conditionalFormatting sqref="H307:H309 F307:F309 K307:K310">
    <cfRule type="expression" dxfId="2455" priority="45">
      <formula>F307&gt;0</formula>
    </cfRule>
    <cfRule type="expression" dxfId="2454" priority="46">
      <formula>F307&lt;0</formula>
    </cfRule>
  </conditionalFormatting>
  <conditionalFormatting sqref="H310:H313 F310:F313 K311:K313">
    <cfRule type="expression" dxfId="2453" priority="43">
      <formula>F310&gt;0</formula>
    </cfRule>
    <cfRule type="expression" dxfId="2452" priority="44">
      <formula>F310&lt;0</formula>
    </cfRule>
  </conditionalFormatting>
  <conditionalFormatting sqref="H314:H315 F314:F315 K314:K315">
    <cfRule type="expression" dxfId="2451" priority="41">
      <formula>F314&gt;0</formula>
    </cfRule>
    <cfRule type="expression" dxfId="2450" priority="42">
      <formula>F314&lt;0</formula>
    </cfRule>
  </conditionalFormatting>
  <conditionalFormatting sqref="K331 F331 H331">
    <cfRule type="expression" dxfId="2449" priority="39">
      <formula>F331&gt;0</formula>
    </cfRule>
    <cfRule type="expression" dxfId="2448" priority="40">
      <formula>F331&lt;0</formula>
    </cfRule>
  </conditionalFormatting>
  <conditionalFormatting sqref="K319:K321 F319:F321 H319:H321">
    <cfRule type="expression" dxfId="2447" priority="37">
      <formula>F319&gt;0</formula>
    </cfRule>
    <cfRule type="expression" dxfId="2446" priority="38">
      <formula>F319&lt;0</formula>
    </cfRule>
  </conditionalFormatting>
  <conditionalFormatting sqref="F323:F325 H323:H325 K323:K325">
    <cfRule type="expression" dxfId="2445" priority="33">
      <formula>F323&gt;0</formula>
    </cfRule>
    <cfRule type="expression" dxfId="2444" priority="34">
      <formula>F323&lt;0</formula>
    </cfRule>
  </conditionalFormatting>
  <conditionalFormatting sqref="K322 F322 H322">
    <cfRule type="expression" dxfId="2443" priority="31">
      <formula>F322&gt;0</formula>
    </cfRule>
    <cfRule type="expression" dxfId="2442" priority="32">
      <formula>F322&lt;0</formula>
    </cfRule>
  </conditionalFormatting>
  <conditionalFormatting sqref="K326:K327 F326:F327 H326:H327">
    <cfRule type="expression" dxfId="2441" priority="29">
      <formula>F326&gt;0</formula>
    </cfRule>
    <cfRule type="expression" dxfId="2440" priority="30">
      <formula>F326&lt;0</formula>
    </cfRule>
  </conditionalFormatting>
  <conditionalFormatting sqref="K328:K330 F328:F330 H328:H330">
    <cfRule type="expression" dxfId="2439" priority="23">
      <formula>F328&gt;0</formula>
    </cfRule>
    <cfRule type="expression" dxfId="2438" priority="24">
      <formula>F328&lt;0</formula>
    </cfRule>
  </conditionalFormatting>
  <conditionalFormatting sqref="F336:F338 H336:H338">
    <cfRule type="expression" dxfId="2437" priority="21">
      <formula>F336&gt;0</formula>
    </cfRule>
    <cfRule type="expression" dxfId="2436" priority="22">
      <formula>F336&lt;0</formula>
    </cfRule>
  </conditionalFormatting>
  <conditionalFormatting sqref="F335 H335">
    <cfRule type="expression" dxfId="2435" priority="19">
      <formula>F335&gt;0</formula>
    </cfRule>
    <cfRule type="expression" dxfId="2434" priority="20">
      <formula>F335&lt;0</formula>
    </cfRule>
  </conditionalFormatting>
  <conditionalFormatting sqref="F332:F334 H332:H334 K332:K338">
    <cfRule type="expression" dxfId="2433" priority="17">
      <formula>F332&gt;0</formula>
    </cfRule>
    <cfRule type="expression" dxfId="2432" priority="18">
      <formula>F332&lt;0</formula>
    </cfRule>
  </conditionalFormatting>
  <conditionalFormatting sqref="K339 F339 H339">
    <cfRule type="expression" dxfId="2431" priority="15">
      <formula>F339&gt;0</formula>
    </cfRule>
    <cfRule type="expression" dxfId="2430" priority="16">
      <formula>F339&lt;0</formula>
    </cfRule>
  </conditionalFormatting>
  <conditionalFormatting sqref="K340:K342 F340:F342 H340:H342">
    <cfRule type="expression" dxfId="2429" priority="13">
      <formula>F340&gt;0</formula>
    </cfRule>
    <cfRule type="expression" dxfId="2428" priority="14">
      <formula>F340&lt;0</formula>
    </cfRule>
  </conditionalFormatting>
  <conditionalFormatting sqref="K347 F347 H347">
    <cfRule type="expression" dxfId="2427" priority="11">
      <formula>F347&gt;0</formula>
    </cfRule>
    <cfRule type="expression" dxfId="2426" priority="12">
      <formula>F347&lt;0</formula>
    </cfRule>
  </conditionalFormatting>
  <conditionalFormatting sqref="F344:F346 H344:H346 K344:K346">
    <cfRule type="expression" dxfId="2425" priority="9">
      <formula>F344&gt;0</formula>
    </cfRule>
    <cfRule type="expression" dxfId="2424" priority="10">
      <formula>F344&lt;0</formula>
    </cfRule>
  </conditionalFormatting>
  <conditionalFormatting sqref="K343 F343 H343">
    <cfRule type="expression" dxfId="2423" priority="7">
      <formula>F343&gt;0</formula>
    </cfRule>
    <cfRule type="expression" dxfId="2422" priority="8">
      <formula>F343&lt;0</formula>
    </cfRule>
  </conditionalFormatting>
  <conditionalFormatting sqref="K352:K353 F352:F353 H352:H353">
    <cfRule type="expression" dxfId="2421" priority="5">
      <formula>F352&gt;0</formula>
    </cfRule>
    <cfRule type="expression" dxfId="2420" priority="6">
      <formula>F352&lt;0</formula>
    </cfRule>
  </conditionalFormatting>
  <conditionalFormatting sqref="K351 F351 H351">
    <cfRule type="expression" dxfId="2419" priority="3">
      <formula>F351&gt;0</formula>
    </cfRule>
    <cfRule type="expression" dxfId="2418" priority="4">
      <formula>F351&lt;0</formula>
    </cfRule>
  </conditionalFormatting>
  <conditionalFormatting sqref="K348:K350 F348:F350 H348:H350">
    <cfRule type="expression" dxfId="2417" priority="1">
      <formula>F348&gt;0</formula>
    </cfRule>
    <cfRule type="expression" dxfId="2416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404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0" t="s">
        <v>78</v>
      </c>
      <c r="P20" s="880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5" priority="27">
      <formula>Q7&gt;0</formula>
    </cfRule>
    <cfRule type="expression" dxfId="2414" priority="28">
      <formula>Q7&lt;0</formula>
    </cfRule>
  </conditionalFormatting>
  <conditionalFormatting sqref="Q8">
    <cfRule type="expression" dxfId="2413" priority="25">
      <formula>Q8&gt;0</formula>
    </cfRule>
    <cfRule type="expression" dxfId="2412" priority="26">
      <formula>Q8&lt;0</formula>
    </cfRule>
  </conditionalFormatting>
  <conditionalFormatting sqref="F25:F30 F34:F64">
    <cfRule type="expression" dxfId="2411" priority="23">
      <formula>F25&gt;0</formula>
    </cfRule>
    <cfRule type="expression" dxfId="2410" priority="24">
      <formula>F25&lt;0</formula>
    </cfRule>
  </conditionalFormatting>
  <conditionalFormatting sqref="H25:H30 H34:H64">
    <cfRule type="expression" dxfId="2409" priority="21">
      <formula>H25&gt;0</formula>
    </cfRule>
    <cfRule type="expression" dxfId="2408" priority="22">
      <formula>H25&lt;0</formula>
    </cfRule>
  </conditionalFormatting>
  <conditionalFormatting sqref="F89:F110">
    <cfRule type="expression" dxfId="2407" priority="19">
      <formula>F89&gt;0</formula>
    </cfRule>
    <cfRule type="expression" dxfId="2406" priority="20">
      <formula>F89&lt;0</formula>
    </cfRule>
  </conditionalFormatting>
  <conditionalFormatting sqref="H89:H110">
    <cfRule type="expression" dxfId="2405" priority="17">
      <formula>H89&gt;0</formula>
    </cfRule>
    <cfRule type="expression" dxfId="2404" priority="18">
      <formula>H89&lt;0</formula>
    </cfRule>
  </conditionalFormatting>
  <conditionalFormatting sqref="Q10">
    <cfRule type="expression" dxfId="2403" priority="15">
      <formula>Q10&gt;0</formula>
    </cfRule>
    <cfRule type="expression" dxfId="2402" priority="16">
      <formula>Q10&lt;0</formula>
    </cfRule>
  </conditionalFormatting>
  <conditionalFormatting sqref="J25:J38">
    <cfRule type="expression" dxfId="2401" priority="13">
      <formula>J25&gt;0</formula>
    </cfRule>
    <cfRule type="expression" dxfId="2400" priority="14">
      <formula>J25&lt;0</formula>
    </cfRule>
  </conditionalFormatting>
  <conditionalFormatting sqref="K25:K38">
    <cfRule type="expression" dxfId="2399" priority="11">
      <formula>K25&gt;0</formula>
    </cfRule>
    <cfRule type="expression" dxfId="2398" priority="12">
      <formula>K25&lt;0</formula>
    </cfRule>
  </conditionalFormatting>
  <conditionalFormatting sqref="L25:L38">
    <cfRule type="expression" dxfId="2397" priority="9">
      <formula>L25&gt;0</formula>
    </cfRule>
    <cfRule type="expression" dxfId="2396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5" priority="7">
      <formula>F31&gt;0</formula>
    </cfRule>
    <cfRule type="expression" dxfId="2394" priority="8">
      <formula>F31&lt;0</formula>
    </cfRule>
  </conditionalFormatting>
  <conditionalFormatting sqref="H31:H33">
    <cfRule type="expression" dxfId="2393" priority="5">
      <formula>H31&gt;0</formula>
    </cfRule>
    <cfRule type="expression" dxfId="2392" priority="6">
      <formula>H31&lt;0</formula>
    </cfRule>
  </conditionalFormatting>
  <conditionalFormatting sqref="J61">
    <cfRule type="expression" dxfId="2391" priority="3">
      <formula>J61&gt;0</formula>
    </cfRule>
    <cfRule type="expression" dxfId="2390" priority="4">
      <formula>J61&lt;0</formula>
    </cfRule>
  </conditionalFormatting>
  <conditionalFormatting sqref="J62">
    <cfRule type="expression" dxfId="2389" priority="1">
      <formula>J62&gt;0</formula>
    </cfRule>
    <cfRule type="expression" dxfId="2388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42.09</v>
      </c>
      <c r="R4" s="425">
        <v>9.1000000000000004E-3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6313.5000000000009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-650.15999999999894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-650.15999999999894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-9.3364696151161733E-2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8.31551437396056E-3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20.284337349397589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46.299000000000007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45.878100000000011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45.457200000000007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45.036300000000004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44.615400000000008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44.194500000000005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43.773600000000002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43.352700000000006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42.931800000000003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42.510900000000007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42.09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41.6691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41.248200000000004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40.827300000000001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40.406400000000005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39.985500000000002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39.564599999999999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39.143700000000003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38.722800000000007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38.301900000000003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37.881000000000007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87" priority="37">
      <formula>F51&gt;0</formula>
    </cfRule>
    <cfRule type="expression" dxfId="2386" priority="38">
      <formula>F51&lt;0</formula>
    </cfRule>
  </conditionalFormatting>
  <conditionalFormatting sqref="Q7">
    <cfRule type="expression" dxfId="2385" priority="35">
      <formula>Q7&gt;0</formula>
    </cfRule>
    <cfRule type="expression" dxfId="2384" priority="36">
      <formula>Q7&lt;0</formula>
    </cfRule>
  </conditionalFormatting>
  <conditionalFormatting sqref="Q8">
    <cfRule type="expression" dxfId="2383" priority="33">
      <formula>Q8&gt;0</formula>
    </cfRule>
    <cfRule type="expression" dxfId="2382" priority="34">
      <formula>Q8&lt;0</formula>
    </cfRule>
  </conditionalFormatting>
  <conditionalFormatting sqref="F31:F49">
    <cfRule type="expression" dxfId="2381" priority="31">
      <formula>F31&gt;0</formula>
    </cfRule>
    <cfRule type="expression" dxfId="2380" priority="32">
      <formula>F31&lt;0</formula>
    </cfRule>
  </conditionalFormatting>
  <conditionalFormatting sqref="H31:H49">
    <cfRule type="expression" dxfId="2379" priority="29">
      <formula>H31&gt;0</formula>
    </cfRule>
    <cfRule type="expression" dxfId="2378" priority="30">
      <formula>H31&lt;0</formula>
    </cfRule>
  </conditionalFormatting>
  <conditionalFormatting sqref="Q10">
    <cfRule type="expression" dxfId="2377" priority="27">
      <formula>Q10&gt;0</formula>
    </cfRule>
    <cfRule type="expression" dxfId="2376" priority="28">
      <formula>Q10&lt;0</formula>
    </cfRule>
  </conditionalFormatting>
  <conditionalFormatting sqref="J25:J38">
    <cfRule type="expression" dxfId="2375" priority="25">
      <formula>J25&gt;0</formula>
    </cfRule>
    <cfRule type="expression" dxfId="2374" priority="26">
      <formula>J25&lt;0</formula>
    </cfRule>
  </conditionalFormatting>
  <conditionalFormatting sqref="K38">
    <cfRule type="expression" dxfId="2373" priority="23">
      <formula>K38&gt;0</formula>
    </cfRule>
    <cfRule type="expression" dxfId="2372" priority="24">
      <formula>K38&lt;0</formula>
    </cfRule>
  </conditionalFormatting>
  <conditionalFormatting sqref="L25:L38">
    <cfRule type="expression" dxfId="2371" priority="21">
      <formula>L25&gt;0</formula>
    </cfRule>
    <cfRule type="expression" dxfId="2370" priority="22">
      <formula>L25&lt;0</formula>
    </cfRule>
  </conditionalFormatting>
  <conditionalFormatting sqref="F95:F116">
    <cfRule type="expression" dxfId="2369" priority="19">
      <formula>F95&gt;0</formula>
    </cfRule>
    <cfRule type="expression" dxfId="2368" priority="20">
      <formula>F95&lt;0</formula>
    </cfRule>
  </conditionalFormatting>
  <conditionalFormatting sqref="H95:H116">
    <cfRule type="expression" dxfId="2367" priority="17">
      <formula>H95&gt;0</formula>
    </cfRule>
    <cfRule type="expression" dxfId="2366" priority="18">
      <formula>H95&lt;0</formula>
    </cfRule>
  </conditionalFormatting>
  <conditionalFormatting sqref="J95:J108">
    <cfRule type="expression" dxfId="2365" priority="15">
      <formula>J95&gt;0</formula>
    </cfRule>
    <cfRule type="expression" dxfId="2364" priority="16">
      <formula>J95&lt;0</formula>
    </cfRule>
  </conditionalFormatting>
  <conditionalFormatting sqref="K95:K108">
    <cfRule type="expression" dxfId="2363" priority="13">
      <formula>K95&gt;0</formula>
    </cfRule>
    <cfRule type="expression" dxfId="2362" priority="14">
      <formula>K95&lt;0</formula>
    </cfRule>
  </conditionalFormatting>
  <conditionalFormatting sqref="L95:L108">
    <cfRule type="expression" dxfId="2361" priority="11">
      <formula>L95&gt;0</formula>
    </cfRule>
    <cfRule type="expression" dxfId="2360" priority="12">
      <formula>L95&lt;0</formula>
    </cfRule>
  </conditionalFormatting>
  <conditionalFormatting sqref="F25:F30">
    <cfRule type="expression" dxfId="2359" priority="9">
      <formula>F25&gt;0</formula>
    </cfRule>
    <cfRule type="expression" dxfId="2358" priority="10">
      <formula>F25&lt;0</formula>
    </cfRule>
  </conditionalFormatting>
  <conditionalFormatting sqref="H25:H30">
    <cfRule type="expression" dxfId="2357" priority="7">
      <formula>H25&gt;0</formula>
    </cfRule>
    <cfRule type="expression" dxfId="2356" priority="8">
      <formula>H25&lt;0</formula>
    </cfRule>
  </conditionalFormatting>
  <conditionalFormatting sqref="F50">
    <cfRule type="expression" dxfId="2355" priority="5">
      <formula>F50&gt;0</formula>
    </cfRule>
    <cfRule type="expression" dxfId="2354" priority="6">
      <formula>F50&lt;0</formula>
    </cfRule>
  </conditionalFormatting>
  <conditionalFormatting sqref="H50">
    <cfRule type="expression" dxfId="2353" priority="3">
      <formula>H50&gt;0</formula>
    </cfRule>
    <cfRule type="expression" dxfId="2352" priority="4">
      <formula>H50&lt;0</formula>
    </cfRule>
  </conditionalFormatting>
  <conditionalFormatting sqref="H62:H63 F62:F63">
    <cfRule type="expression" dxfId="2351" priority="1">
      <formula>F62&gt;0</formula>
    </cfRule>
    <cfRule type="expression" dxfId="235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83.28</v>
      </c>
      <c r="R4" s="425">
        <v>-2.1499999999999998E-2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4996.8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-484.19999999999982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-484.19999999999982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-8.8341543513957274E-2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2.1613832853025938E-2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91.608000000000004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90.775200000000012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89.942400000000006</v>
      </c>
    </row>
    <row r="20" spans="1:16" x14ac:dyDescent="0.25">
      <c r="O20" s="81">
        <v>1.07</v>
      </c>
      <c r="P20" s="81">
        <f t="shared" si="0"/>
        <v>89.1096</v>
      </c>
    </row>
    <row r="21" spans="1:16" x14ac:dyDescent="0.25">
      <c r="O21" s="81">
        <v>1.06</v>
      </c>
      <c r="P21" s="81">
        <f t="shared" si="0"/>
        <v>88.276800000000009</v>
      </c>
    </row>
    <row r="22" spans="1:16" x14ac:dyDescent="0.25">
      <c r="O22" s="81">
        <v>1.05</v>
      </c>
      <c r="P22" s="81">
        <f t="shared" si="0"/>
        <v>87.444000000000003</v>
      </c>
    </row>
    <row r="23" spans="1:16" x14ac:dyDescent="0.25">
      <c r="O23" s="81">
        <v>1.04</v>
      </c>
      <c r="P23" s="81">
        <f t="shared" si="0"/>
        <v>86.611200000000011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85.778400000000005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84.945599999999999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84.112800000000007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83.28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82.447199999999995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81.614400000000003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80.781599999999997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79.948799999999991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79.116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78.283199999999994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77.450400000000002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76.61760000000001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75.784800000000004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74.951999999999998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9 F25:F27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8">
    <cfRule type="expression" dxfId="2317" priority="3">
      <formula>F28&gt;0</formula>
    </cfRule>
    <cfRule type="expression" dxfId="2316" priority="4">
      <formula>F28&lt;0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 F25:F26">
    <cfRule type="expression" dxfId="2249" priority="7">
      <formula>F25&gt;0</formula>
    </cfRule>
    <cfRule type="expression" dxfId="2248" priority="8">
      <formula>F25&lt;0</formula>
    </cfRule>
  </conditionalFormatting>
  <conditionalFormatting sqref="H29 H25:H27">
    <cfRule type="expression" dxfId="2247" priority="5">
      <formula>H25&gt;0</formula>
    </cfRule>
    <cfRule type="expression" dxfId="2246" priority="6">
      <formula>H25&lt;0</formula>
    </cfRule>
  </conditionalFormatting>
  <conditionalFormatting sqref="F27:F28">
    <cfRule type="expression" dxfId="2245" priority="3">
      <formula>F27&gt;0</formula>
    </cfRule>
    <cfRule type="expression" dxfId="2244" priority="4">
      <formula>F27&lt;0</formula>
    </cfRule>
  </conditionalFormatting>
  <conditionalFormatting sqref="H28">
    <cfRule type="expression" dxfId="2243" priority="1">
      <formula>H28&gt;0</formula>
    </cfRule>
    <cfRule type="expression" dxfId="22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143.01</v>
      </c>
      <c r="R4" s="425">
        <v>5.7000000000000002E-3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3575.25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-91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-2.4821002386634844E-2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6.1534158450458013E-3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32.502272727272725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157.31100000000001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155.8809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154.45079999999999</v>
      </c>
    </row>
    <row r="20" spans="1:16" x14ac:dyDescent="0.25">
      <c r="O20" s="81">
        <v>1.07</v>
      </c>
      <c r="P20" s="81">
        <f t="shared" si="0"/>
        <v>153.02070000000001</v>
      </c>
    </row>
    <row r="21" spans="1:16" x14ac:dyDescent="0.25">
      <c r="O21" s="81">
        <v>1.06</v>
      </c>
      <c r="P21" s="81">
        <f t="shared" si="0"/>
        <v>151.59059999999999</v>
      </c>
    </row>
    <row r="22" spans="1:16" x14ac:dyDescent="0.25">
      <c r="O22" s="81">
        <v>1.05</v>
      </c>
      <c r="P22" s="81">
        <f t="shared" si="0"/>
        <v>150.16049999999998</v>
      </c>
    </row>
    <row r="23" spans="1:16" x14ac:dyDescent="0.25">
      <c r="O23" s="81">
        <v>1.04</v>
      </c>
      <c r="P23" s="81">
        <f t="shared" si="0"/>
        <v>148.7304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147.30029999999999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145.87019999999998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144.4401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141.57989999999998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140.1498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138.71969999999999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137.28959999999998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135.8595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134.42939999999999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132.99930000000001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131.5692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130.13909999999998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128.709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1" priority="43">
      <formula>F54&gt;0</formula>
    </cfRule>
    <cfRule type="expression" dxfId="2240" priority="44">
      <formula>F54&lt;0</formula>
    </cfRule>
  </conditionalFormatting>
  <conditionalFormatting sqref="Q7">
    <cfRule type="expression" dxfId="2239" priority="41">
      <formula>Q7&gt;0</formula>
    </cfRule>
    <cfRule type="expression" dxfId="2238" priority="42">
      <formula>Q7&lt;0</formula>
    </cfRule>
  </conditionalFormatting>
  <conditionalFormatting sqref="Q8">
    <cfRule type="expression" dxfId="2237" priority="39">
      <formula>Q8&gt;0</formula>
    </cfRule>
    <cfRule type="expression" dxfId="2236" priority="40">
      <formula>Q8&lt;0</formula>
    </cfRule>
  </conditionalFormatting>
  <conditionalFormatting sqref="F33:F36 F38:F53">
    <cfRule type="expression" dxfId="2235" priority="37">
      <formula>F33&gt;0</formula>
    </cfRule>
    <cfRule type="expression" dxfId="2234" priority="38">
      <formula>F33&lt;0</formula>
    </cfRule>
  </conditionalFormatting>
  <conditionalFormatting sqref="H33:H36 H38:H53">
    <cfRule type="expression" dxfId="2233" priority="35">
      <formula>H33&gt;0</formula>
    </cfRule>
    <cfRule type="expression" dxfId="2232" priority="36">
      <formula>H33&lt;0</formula>
    </cfRule>
  </conditionalFormatting>
  <conditionalFormatting sqref="Q10">
    <cfRule type="expression" dxfId="2231" priority="33">
      <formula>Q10&gt;0</formula>
    </cfRule>
    <cfRule type="expression" dxfId="2230" priority="34">
      <formula>Q10&lt;0</formula>
    </cfRule>
  </conditionalFormatting>
  <conditionalFormatting sqref="J25:J37">
    <cfRule type="expression" dxfId="2229" priority="31">
      <formula>J25&gt;0</formula>
    </cfRule>
    <cfRule type="expression" dxfId="2228" priority="32">
      <formula>J25&lt;0</formula>
    </cfRule>
  </conditionalFormatting>
  <conditionalFormatting sqref="K25:K38">
    <cfRule type="expression" dxfId="2227" priority="29">
      <formula>K25&gt;0</formula>
    </cfRule>
    <cfRule type="expression" dxfId="2226" priority="30">
      <formula>K25&lt;0</formula>
    </cfRule>
  </conditionalFormatting>
  <conditionalFormatting sqref="L25">
    <cfRule type="expression" dxfId="2225" priority="27">
      <formula>L25&gt;0</formula>
    </cfRule>
    <cfRule type="expression" dxfId="2224" priority="28">
      <formula>L25&lt;0</formula>
    </cfRule>
  </conditionalFormatting>
  <conditionalFormatting sqref="F89:F110">
    <cfRule type="expression" dxfId="2223" priority="25">
      <formula>F89&gt;0</formula>
    </cfRule>
    <cfRule type="expression" dxfId="2222" priority="26">
      <formula>F89&lt;0</formula>
    </cfRule>
  </conditionalFormatting>
  <conditionalFormatting sqref="H89:H110">
    <cfRule type="expression" dxfId="2221" priority="23">
      <formula>H89&gt;0</formula>
    </cfRule>
    <cfRule type="expression" dxfId="2220" priority="24">
      <formula>H89&lt;0</formula>
    </cfRule>
  </conditionalFormatting>
  <conditionalFormatting sqref="J89:J102">
    <cfRule type="expression" dxfId="2219" priority="21">
      <formula>J89&gt;0</formula>
    </cfRule>
    <cfRule type="expression" dxfId="2218" priority="22">
      <formula>J89&lt;0</formula>
    </cfRule>
  </conditionalFormatting>
  <conditionalFormatting sqref="K89:K102">
    <cfRule type="expression" dxfId="2217" priority="19">
      <formula>K89&gt;0</formula>
    </cfRule>
    <cfRule type="expression" dxfId="2216" priority="20">
      <formula>K89&lt;0</formula>
    </cfRule>
  </conditionalFormatting>
  <conditionalFormatting sqref="L89:L102">
    <cfRule type="expression" dxfId="2215" priority="17">
      <formula>L89&gt;0</formula>
    </cfRule>
    <cfRule type="expression" dxfId="2214" priority="18">
      <formula>L89&lt;0</formula>
    </cfRule>
  </conditionalFormatting>
  <conditionalFormatting sqref="F29:F32">
    <cfRule type="expression" dxfId="2213" priority="15">
      <formula>F29&gt;0</formula>
    </cfRule>
    <cfRule type="expression" dxfId="2212" priority="16">
      <formula>F29&lt;0</formula>
    </cfRule>
  </conditionalFormatting>
  <conditionalFormatting sqref="H29:H32">
    <cfRule type="expression" dxfId="2211" priority="13">
      <formula>H29&gt;0</formula>
    </cfRule>
    <cfRule type="expression" dxfId="2210" priority="14">
      <formula>H29&lt;0</formula>
    </cfRule>
  </conditionalFormatting>
  <conditionalFormatting sqref="F25:F28">
    <cfRule type="expression" dxfId="2209" priority="11">
      <formula>F25&gt;0</formula>
    </cfRule>
    <cfRule type="expression" dxfId="2208" priority="12">
      <formula>F25&lt;0</formula>
    </cfRule>
  </conditionalFormatting>
  <conditionalFormatting sqref="H25:H28">
    <cfRule type="expression" dxfId="2207" priority="9">
      <formula>H25&gt;0</formula>
    </cfRule>
    <cfRule type="expression" dxfId="2206" priority="10">
      <formula>H25&lt;0</formula>
    </cfRule>
  </conditionalFormatting>
  <conditionalFormatting sqref="F37">
    <cfRule type="expression" dxfId="2205" priority="7">
      <formula>F37&gt;0</formula>
    </cfRule>
    <cfRule type="expression" dxfId="2204" priority="8">
      <formula>F37&lt;0</formula>
    </cfRule>
  </conditionalFormatting>
  <conditionalFormatting sqref="H37">
    <cfRule type="expression" dxfId="2203" priority="5">
      <formula>H37&gt;0</formula>
    </cfRule>
    <cfRule type="expression" dxfId="2202" priority="6">
      <formula>H37&lt;0</formula>
    </cfRule>
  </conditionalFormatting>
  <conditionalFormatting sqref="J49">
    <cfRule type="expression" dxfId="2201" priority="3">
      <formula>J49&gt;0</formula>
    </cfRule>
    <cfRule type="expression" dxfId="2200" priority="4">
      <formula>J49&lt;0</formula>
    </cfRule>
  </conditionalFormatting>
  <conditionalFormatting sqref="J38:J48">
    <cfRule type="expression" dxfId="2199" priority="1">
      <formula>J38&gt;0</formula>
    </cfRule>
    <cfRule type="expression" dxfId="21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136.93</v>
      </c>
      <c r="R4" s="425">
        <v>-1.9E-3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6846.5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550.43000000000029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550.43000000000029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8.7424377429094702E-2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8.4364273716497473E-3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150.62300000000002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149.25370000000001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147.88440000000003</v>
      </c>
    </row>
    <row r="20" spans="1:16" x14ac:dyDescent="0.25">
      <c r="O20" s="81">
        <v>1.07</v>
      </c>
      <c r="P20" s="81">
        <f t="shared" si="0"/>
        <v>146.51510000000002</v>
      </c>
    </row>
    <row r="21" spans="1:16" x14ac:dyDescent="0.25">
      <c r="O21" s="81">
        <v>1.06</v>
      </c>
      <c r="P21" s="81">
        <f t="shared" si="0"/>
        <v>145.14580000000001</v>
      </c>
    </row>
    <row r="22" spans="1:16" x14ac:dyDescent="0.25">
      <c r="O22" s="81">
        <v>1.05</v>
      </c>
      <c r="P22" s="81">
        <f t="shared" si="0"/>
        <v>143.77650000000003</v>
      </c>
    </row>
    <row r="23" spans="1:16" x14ac:dyDescent="0.25">
      <c r="O23" s="81">
        <v>1.04</v>
      </c>
      <c r="P23" s="81">
        <f t="shared" si="0"/>
        <v>142.40720000000002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141.03790000000001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139.6686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138.29930000000002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136.93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135.5607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134.19140000000002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132.82210000000001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131.4528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130.08349999999999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128.71420000000001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127.34490000000001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125.97560000000001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124.6063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123.23700000000001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5:F29">
    <cfRule type="expression" dxfId="2169" priority="7">
      <formula>F25&gt;0</formula>
    </cfRule>
    <cfRule type="expression" dxfId="2168" priority="8">
      <formula>F25&lt;0</formula>
    </cfRule>
  </conditionalFormatting>
  <conditionalFormatting sqref="H25:H29">
    <cfRule type="expression" dxfId="2167" priority="5">
      <formula>H25&gt;0</formula>
    </cfRule>
    <cfRule type="expression" dxfId="21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5" priority="47">
      <formula>F54&gt;0</formula>
    </cfRule>
    <cfRule type="expression" dxfId="2164" priority="48">
      <formula>F54&lt;0</formula>
    </cfRule>
  </conditionalFormatting>
  <conditionalFormatting sqref="Q7">
    <cfRule type="expression" dxfId="2163" priority="45">
      <formula>Q7&gt;0</formula>
    </cfRule>
    <cfRule type="expression" dxfId="2162" priority="46">
      <formula>Q7&lt;0</formula>
    </cfRule>
  </conditionalFormatting>
  <conditionalFormatting sqref="Q8">
    <cfRule type="expression" dxfId="2161" priority="43">
      <formula>Q8&gt;0</formula>
    </cfRule>
    <cfRule type="expression" dxfId="2160" priority="44">
      <formula>Q8&lt;0</formula>
    </cfRule>
  </conditionalFormatting>
  <conditionalFormatting sqref="F33:F36 F38:F53">
    <cfRule type="expression" dxfId="2159" priority="41">
      <formula>F33&gt;0</formula>
    </cfRule>
    <cfRule type="expression" dxfId="2158" priority="42">
      <formula>F33&lt;0</formula>
    </cfRule>
  </conditionalFormatting>
  <conditionalFormatting sqref="H33:H36 H38:H53">
    <cfRule type="expression" dxfId="2157" priority="39">
      <formula>H33&gt;0</formula>
    </cfRule>
    <cfRule type="expression" dxfId="2156" priority="40">
      <formula>H33&lt;0</formula>
    </cfRule>
  </conditionalFormatting>
  <conditionalFormatting sqref="Q10">
    <cfRule type="expression" dxfId="2155" priority="37">
      <formula>Q10&gt;0</formula>
    </cfRule>
    <cfRule type="expression" dxfId="2154" priority="38">
      <formula>Q10&lt;0</formula>
    </cfRule>
  </conditionalFormatting>
  <conditionalFormatting sqref="J25:J37">
    <cfRule type="expression" dxfId="2153" priority="35">
      <formula>J25&gt;0</formula>
    </cfRule>
    <cfRule type="expression" dxfId="2152" priority="36">
      <formula>J25&lt;0</formula>
    </cfRule>
  </conditionalFormatting>
  <conditionalFormatting sqref="K25:K38">
    <cfRule type="expression" dxfId="2151" priority="33">
      <formula>K25&gt;0</formula>
    </cfRule>
    <cfRule type="expression" dxfId="2150" priority="34">
      <formula>K25&lt;0</formula>
    </cfRule>
  </conditionalFormatting>
  <conditionalFormatting sqref="L25">
    <cfRule type="expression" dxfId="2149" priority="31">
      <formula>L25&gt;0</formula>
    </cfRule>
    <cfRule type="expression" dxfId="2148" priority="32">
      <formula>L25&lt;0</formula>
    </cfRule>
  </conditionalFormatting>
  <conditionalFormatting sqref="F89:F110">
    <cfRule type="expression" dxfId="2147" priority="29">
      <formula>F89&gt;0</formula>
    </cfRule>
    <cfRule type="expression" dxfId="2146" priority="30">
      <formula>F89&lt;0</formula>
    </cfRule>
  </conditionalFormatting>
  <conditionalFormatting sqref="H89:H110">
    <cfRule type="expression" dxfId="2145" priority="27">
      <formula>H89&gt;0</formula>
    </cfRule>
    <cfRule type="expression" dxfId="2144" priority="28">
      <formula>H89&lt;0</formula>
    </cfRule>
  </conditionalFormatting>
  <conditionalFormatting sqref="J89:J102">
    <cfRule type="expression" dxfId="2143" priority="25">
      <formula>J89&gt;0</formula>
    </cfRule>
    <cfRule type="expression" dxfId="2142" priority="26">
      <formula>J89&lt;0</formula>
    </cfRule>
  </conditionalFormatting>
  <conditionalFormatting sqref="K89:K102">
    <cfRule type="expression" dxfId="2141" priority="23">
      <formula>K89&gt;0</formula>
    </cfRule>
    <cfRule type="expression" dxfId="2140" priority="24">
      <formula>K89&lt;0</formula>
    </cfRule>
  </conditionalFormatting>
  <conditionalFormatting sqref="L89:L102">
    <cfRule type="expression" dxfId="2139" priority="21">
      <formula>L89&gt;0</formula>
    </cfRule>
    <cfRule type="expression" dxfId="2138" priority="22">
      <formula>L89&lt;0</formula>
    </cfRule>
  </conditionalFormatting>
  <conditionalFormatting sqref="F30:F32">
    <cfRule type="expression" dxfId="2137" priority="19">
      <formula>F30&gt;0</formula>
    </cfRule>
    <cfRule type="expression" dxfId="2136" priority="20">
      <formula>F30&lt;0</formula>
    </cfRule>
  </conditionalFormatting>
  <conditionalFormatting sqref="H30:H32">
    <cfRule type="expression" dxfId="2135" priority="17">
      <formula>H30&gt;0</formula>
    </cfRule>
    <cfRule type="expression" dxfId="2134" priority="18">
      <formula>H30&lt;0</formula>
    </cfRule>
  </conditionalFormatting>
  <conditionalFormatting sqref="F25:F27">
    <cfRule type="expression" dxfId="2133" priority="15">
      <formula>F25&gt;0</formula>
    </cfRule>
    <cfRule type="expression" dxfId="2132" priority="16">
      <formula>F25&lt;0</formula>
    </cfRule>
  </conditionalFormatting>
  <conditionalFormatting sqref="H25:H27">
    <cfRule type="expression" dxfId="2131" priority="13">
      <formula>H25&gt;0</formula>
    </cfRule>
    <cfRule type="expression" dxfId="2130" priority="14">
      <formula>H25&lt;0</formula>
    </cfRule>
  </conditionalFormatting>
  <conditionalFormatting sqref="F37">
    <cfRule type="expression" dxfId="2129" priority="11">
      <formula>F37&gt;0</formula>
    </cfRule>
    <cfRule type="expression" dxfId="2128" priority="12">
      <formula>F37&lt;0</formula>
    </cfRule>
  </conditionalFormatting>
  <conditionalFormatting sqref="H37">
    <cfRule type="expression" dxfId="2127" priority="9">
      <formula>H37&gt;0</formula>
    </cfRule>
    <cfRule type="expression" dxfId="2126" priority="10">
      <formula>H37&lt;0</formula>
    </cfRule>
  </conditionalFormatting>
  <conditionalFormatting sqref="J49">
    <cfRule type="expression" dxfId="2125" priority="7">
      <formula>J49&gt;0</formula>
    </cfRule>
    <cfRule type="expression" dxfId="2124" priority="8">
      <formula>J49&lt;0</formula>
    </cfRule>
  </conditionalFormatting>
  <conditionalFormatting sqref="J38:J48">
    <cfRule type="expression" dxfId="2123" priority="5">
      <formula>J38&gt;0</formula>
    </cfRule>
    <cfRule type="expression" dxfId="2122" priority="6">
      <formula>J38&lt;0</formula>
    </cfRule>
  </conditionalFormatting>
  <conditionalFormatting sqref="F28:F29">
    <cfRule type="expression" dxfId="2121" priority="3">
      <formula>F28&gt;0</formula>
    </cfRule>
    <cfRule type="expression" dxfId="2120" priority="4">
      <formula>F28&lt;0</formula>
    </cfRule>
  </conditionalFormatting>
  <conditionalFormatting sqref="H28:H29">
    <cfRule type="expression" dxfId="2119" priority="1">
      <formula>H28&gt;0</formula>
    </cfRule>
    <cfRule type="expression" dxfId="21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7" priority="35">
      <formula>F47&gt;0</formula>
    </cfRule>
    <cfRule type="expression" dxfId="2116" priority="36">
      <formula>F47&lt;0</formula>
    </cfRule>
  </conditionalFormatting>
  <conditionalFormatting sqref="Q7">
    <cfRule type="expression" dxfId="2115" priority="33">
      <formula>Q7&gt;0</formula>
    </cfRule>
    <cfRule type="expression" dxfId="2114" priority="34">
      <formula>Q7&lt;0</formula>
    </cfRule>
  </conditionalFormatting>
  <conditionalFormatting sqref="Q8">
    <cfRule type="expression" dxfId="2113" priority="31">
      <formula>Q8&gt;0</formula>
    </cfRule>
    <cfRule type="expression" dxfId="2112" priority="32">
      <formula>Q8&lt;0</formula>
    </cfRule>
  </conditionalFormatting>
  <conditionalFormatting sqref="F30:F46">
    <cfRule type="expression" dxfId="2111" priority="29">
      <formula>F30&gt;0</formula>
    </cfRule>
    <cfRule type="expression" dxfId="2110" priority="30">
      <formula>F30&lt;0</formula>
    </cfRule>
  </conditionalFormatting>
  <conditionalFormatting sqref="H30:H46">
    <cfRule type="expression" dxfId="2109" priority="27">
      <formula>H30&gt;0</formula>
    </cfRule>
    <cfRule type="expression" dxfId="2108" priority="28">
      <formula>H30&lt;0</formula>
    </cfRule>
  </conditionalFormatting>
  <conditionalFormatting sqref="Q10">
    <cfRule type="expression" dxfId="2107" priority="25">
      <formula>Q10&gt;0</formula>
    </cfRule>
    <cfRule type="expression" dxfId="2106" priority="26">
      <formula>Q10&lt;0</formula>
    </cfRule>
  </conditionalFormatting>
  <conditionalFormatting sqref="J25:J38">
    <cfRule type="expression" dxfId="2105" priority="23">
      <formula>J25&gt;0</formula>
    </cfRule>
    <cfRule type="expression" dxfId="2104" priority="24">
      <formula>J25&lt;0</formula>
    </cfRule>
  </conditionalFormatting>
  <conditionalFormatting sqref="K25:K38">
    <cfRule type="expression" dxfId="2103" priority="21">
      <formula>K25&gt;0</formula>
    </cfRule>
    <cfRule type="expression" dxfId="2102" priority="22">
      <formula>K25&lt;0</formula>
    </cfRule>
  </conditionalFormatting>
  <conditionalFormatting sqref="L25 L38">
    <cfRule type="expression" dxfId="2101" priority="19">
      <formula>L25&gt;0</formula>
    </cfRule>
    <cfRule type="expression" dxfId="2100" priority="20">
      <formula>L25&lt;0</formula>
    </cfRule>
  </conditionalFormatting>
  <conditionalFormatting sqref="F89:F110">
    <cfRule type="expression" dxfId="2099" priority="17">
      <formula>F89&gt;0</formula>
    </cfRule>
    <cfRule type="expression" dxfId="2098" priority="18">
      <formula>F89&lt;0</formula>
    </cfRule>
  </conditionalFormatting>
  <conditionalFormatting sqref="H89:H110">
    <cfRule type="expression" dxfId="2097" priority="15">
      <formula>H89&gt;0</formula>
    </cfRule>
    <cfRule type="expression" dxfId="2096" priority="16">
      <formula>H89&lt;0</formula>
    </cfRule>
  </conditionalFormatting>
  <conditionalFormatting sqref="J89:J102">
    <cfRule type="expression" dxfId="2095" priority="13">
      <formula>J89&gt;0</formula>
    </cfRule>
    <cfRule type="expression" dxfId="2094" priority="14">
      <formula>J89&lt;0</formula>
    </cfRule>
  </conditionalFormatting>
  <conditionalFormatting sqref="K89:K102">
    <cfRule type="expression" dxfId="2093" priority="11">
      <formula>K89&gt;0</formula>
    </cfRule>
    <cfRule type="expression" dxfId="2092" priority="12">
      <formula>K89&lt;0</formula>
    </cfRule>
  </conditionalFormatting>
  <conditionalFormatting sqref="L89:L102">
    <cfRule type="expression" dxfId="2091" priority="9">
      <formula>L89&gt;0</formula>
    </cfRule>
    <cfRule type="expression" dxfId="2090" priority="10">
      <formula>L89&lt;0</formula>
    </cfRule>
  </conditionalFormatting>
  <conditionalFormatting sqref="F25 F29">
    <cfRule type="expression" dxfId="2089" priority="7">
      <formula>F25&gt;0</formula>
    </cfRule>
    <cfRule type="expression" dxfId="2088" priority="8">
      <formula>F25&lt;0</formula>
    </cfRule>
  </conditionalFormatting>
  <conditionalFormatting sqref="H29 H25:H27">
    <cfRule type="expression" dxfId="2087" priority="5">
      <formula>H25&gt;0</formula>
    </cfRule>
    <cfRule type="expression" dxfId="2086" priority="6">
      <formula>H25&lt;0</formula>
    </cfRule>
  </conditionalFormatting>
  <conditionalFormatting sqref="F26:F28">
    <cfRule type="expression" dxfId="2085" priority="3">
      <formula>F26&gt;0</formula>
    </cfRule>
    <cfRule type="expression" dxfId="2084" priority="4">
      <formula>F26&lt;0</formula>
    </cfRule>
  </conditionalFormatting>
  <conditionalFormatting sqref="H28">
    <cfRule type="expression" dxfId="2083" priority="1">
      <formula>H28&gt;0</formula>
    </cfRule>
    <cfRule type="expression" dxfId="208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4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4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1" priority="127">
      <formula>F141&gt;0</formula>
    </cfRule>
    <cfRule type="expression" dxfId="2080" priority="128">
      <formula>F141&lt;0</formula>
    </cfRule>
  </conditionalFormatting>
  <conditionalFormatting sqref="F198:F211 F214:F258 F261:F262">
    <cfRule type="expression" dxfId="2079" priority="123">
      <formula>F198&gt;0</formula>
    </cfRule>
    <cfRule type="expression" dxfId="2078" priority="124">
      <formula>F198&lt;0</formula>
    </cfRule>
  </conditionalFormatting>
  <conditionalFormatting sqref="F198:F211 F214:F258 F261:F262">
    <cfRule type="expression" dxfId="2077" priority="125">
      <formula>F198&gt;0</formula>
    </cfRule>
    <cfRule type="expression" dxfId="2076" priority="126">
      <formula>F198&lt;0</formula>
    </cfRule>
  </conditionalFormatting>
  <conditionalFormatting sqref="H193:H211 H214:H258 H261:H262">
    <cfRule type="expression" dxfId="2075" priority="121">
      <formula>H193&gt;0</formula>
    </cfRule>
    <cfRule type="expression" dxfId="2074" priority="122">
      <formula>H193&lt;0</formula>
    </cfRule>
  </conditionalFormatting>
  <conditionalFormatting sqref="F189:F192">
    <cfRule type="expression" dxfId="2073" priority="115">
      <formula>F189&gt;0</formula>
    </cfRule>
    <cfRule type="expression" dxfId="2072" priority="116">
      <formula>F189&lt;0</formula>
    </cfRule>
  </conditionalFormatting>
  <conditionalFormatting sqref="H189:H192">
    <cfRule type="expression" dxfId="2071" priority="113">
      <formula>H189&gt;0</formula>
    </cfRule>
    <cfRule type="expression" dxfId="2070" priority="114">
      <formula>H189&lt;0</formula>
    </cfRule>
  </conditionalFormatting>
  <conditionalFormatting sqref="Q8">
    <cfRule type="expression" dxfId="2069" priority="109">
      <formula>Q8&gt;0</formula>
    </cfRule>
    <cfRule type="expression" dxfId="2068" priority="110">
      <formula>Q8&lt;0</formula>
    </cfRule>
  </conditionalFormatting>
  <conditionalFormatting sqref="Q7">
    <cfRule type="expression" dxfId="2067" priority="111">
      <formula>Q7&gt;0</formula>
    </cfRule>
    <cfRule type="expression" dxfId="2066" priority="112">
      <formula>Q7&lt;0</formula>
    </cfRule>
  </conditionalFormatting>
  <conditionalFormatting sqref="F212">
    <cfRule type="expression" dxfId="2065" priority="105">
      <formula>F212&gt;0</formula>
    </cfRule>
    <cfRule type="expression" dxfId="2064" priority="106">
      <formula>F212&lt;0</formula>
    </cfRule>
  </conditionalFormatting>
  <conditionalFormatting sqref="F212">
    <cfRule type="expression" dxfId="2063" priority="107">
      <formula>F212&gt;0</formula>
    </cfRule>
    <cfRule type="expression" dxfId="2062" priority="108">
      <formula>F212&lt;0</formula>
    </cfRule>
  </conditionalFormatting>
  <conditionalFormatting sqref="H212">
    <cfRule type="expression" dxfId="2061" priority="103">
      <formula>H212&gt;0</formula>
    </cfRule>
    <cfRule type="expression" dxfId="2060" priority="104">
      <formula>H212&lt;0</formula>
    </cfRule>
  </conditionalFormatting>
  <conditionalFormatting sqref="F213">
    <cfRule type="expression" dxfId="2059" priority="99">
      <formula>F213&gt;0</formula>
    </cfRule>
    <cfRule type="expression" dxfId="2058" priority="100">
      <formula>F213&lt;0</formula>
    </cfRule>
  </conditionalFormatting>
  <conditionalFormatting sqref="F213">
    <cfRule type="expression" dxfId="2057" priority="101">
      <formula>F213&gt;0</formula>
    </cfRule>
    <cfRule type="expression" dxfId="2056" priority="102">
      <formula>F213&lt;0</formula>
    </cfRule>
  </conditionalFormatting>
  <conditionalFormatting sqref="H213">
    <cfRule type="expression" dxfId="2055" priority="97">
      <formula>H213&gt;0</formula>
    </cfRule>
    <cfRule type="expression" dxfId="2054" priority="98">
      <formula>H213&lt;0</formula>
    </cfRule>
  </conditionalFormatting>
  <conditionalFormatting sqref="F259:F260">
    <cfRule type="expression" dxfId="2053" priority="93">
      <formula>F259&gt;0</formula>
    </cfRule>
    <cfRule type="expression" dxfId="2052" priority="94">
      <formula>F259&lt;0</formula>
    </cfRule>
  </conditionalFormatting>
  <conditionalFormatting sqref="F259:F260">
    <cfRule type="expression" dxfId="2051" priority="95">
      <formula>F259&gt;0</formula>
    </cfRule>
    <cfRule type="expression" dxfId="2050" priority="96">
      <formula>F259&lt;0</formula>
    </cfRule>
  </conditionalFormatting>
  <conditionalFormatting sqref="H259:H260">
    <cfRule type="expression" dxfId="2049" priority="91">
      <formula>H259&gt;0</formula>
    </cfRule>
    <cfRule type="expression" dxfId="2048" priority="92">
      <formula>H259&lt;0</formula>
    </cfRule>
  </conditionalFormatting>
  <conditionalFormatting sqref="F66:F81">
    <cfRule type="expression" dxfId="2047" priority="89">
      <formula>F66&gt;0</formula>
    </cfRule>
    <cfRule type="expression" dxfId="2046" priority="90">
      <formula>F66&lt;0</formula>
    </cfRule>
  </conditionalFormatting>
  <conditionalFormatting sqref="H66:H81">
    <cfRule type="expression" dxfId="2045" priority="87">
      <formula>H66&gt;0</formula>
    </cfRule>
    <cfRule type="expression" dxfId="2044" priority="88">
      <formula>H66&lt;0</formula>
    </cfRule>
  </conditionalFormatting>
  <conditionalFormatting sqref="Q10">
    <cfRule type="expression" dxfId="2043" priority="85">
      <formula>Q10&gt;0</formula>
    </cfRule>
    <cfRule type="expression" dxfId="2042" priority="86">
      <formula>Q10&lt;0</formula>
    </cfRule>
  </conditionalFormatting>
  <conditionalFormatting sqref="J76">
    <cfRule type="expression" dxfId="2041" priority="83">
      <formula>J76&gt;0</formula>
    </cfRule>
    <cfRule type="expression" dxfId="2040" priority="84">
      <formula>J76&lt;0</formula>
    </cfRule>
  </conditionalFormatting>
  <conditionalFormatting sqref="F83:F91">
    <cfRule type="expression" dxfId="2039" priority="77">
      <formula>F83&gt;0</formula>
    </cfRule>
    <cfRule type="expression" dxfId="2038" priority="78">
      <formula>F83&lt;0</formula>
    </cfRule>
  </conditionalFormatting>
  <conditionalFormatting sqref="H83:H91">
    <cfRule type="expression" dxfId="2037" priority="75">
      <formula>H83&gt;0</formula>
    </cfRule>
    <cfRule type="expression" dxfId="2036" priority="76">
      <formula>H83&lt;0</formula>
    </cfRule>
  </conditionalFormatting>
  <conditionalFormatting sqref="R4">
    <cfRule type="expression" dxfId="2035" priority="73">
      <formula>R4&gt;0</formula>
    </cfRule>
    <cfRule type="expression" dxfId="2034" priority="74">
      <formula>R4&lt;0</formula>
    </cfRule>
  </conditionalFormatting>
  <conditionalFormatting sqref="Q9">
    <cfRule type="expression" dxfId="2033" priority="71">
      <formula>Q9&gt;0</formula>
    </cfRule>
    <cfRule type="expression" dxfId="2032" priority="72">
      <formula>Q9&lt;0</formula>
    </cfRule>
  </conditionalFormatting>
  <conditionalFormatting sqref="F92:F115">
    <cfRule type="expression" dxfId="2031" priority="67">
      <formula>F92&gt;0</formula>
    </cfRule>
    <cfRule type="expression" dxfId="2030" priority="68">
      <formula>F92&lt;0</formula>
    </cfRule>
  </conditionalFormatting>
  <conditionalFormatting sqref="H92:H115">
    <cfRule type="expression" dxfId="2029" priority="65">
      <formula>H92&gt;0</formula>
    </cfRule>
    <cfRule type="expression" dxfId="202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7" priority="61">
      <formula>F116&gt;0</formula>
    </cfRule>
    <cfRule type="expression" dxfId="2026" priority="62">
      <formula>F116&lt;0</formula>
    </cfRule>
  </conditionalFormatting>
  <conditionalFormatting sqref="H116:H140">
    <cfRule type="expression" dxfId="2025" priority="59">
      <formula>H116&gt;0</formula>
    </cfRule>
    <cfRule type="expression" dxfId="2024" priority="60">
      <formula>H116&lt;0</formula>
    </cfRule>
  </conditionalFormatting>
  <conditionalFormatting sqref="H150:H151 F150:F151">
    <cfRule type="expression" dxfId="2023" priority="41">
      <formula>F150&gt;0</formula>
    </cfRule>
    <cfRule type="expression" dxfId="2022" priority="42">
      <formula>F150&lt;0</formula>
    </cfRule>
  </conditionalFormatting>
  <conditionalFormatting sqref="H145:H149 F145:F149">
    <cfRule type="expression" dxfId="2021" priority="39">
      <formula>F145&gt;0</formula>
    </cfRule>
    <cfRule type="expression" dxfId="2020" priority="40">
      <formula>F145&lt;0</formula>
    </cfRule>
  </conditionalFormatting>
  <conditionalFormatting sqref="F82">
    <cfRule type="expression" dxfId="2019" priority="37">
      <formula>F82&gt;0</formula>
    </cfRule>
    <cfRule type="expression" dxfId="2018" priority="38">
      <formula>F82&lt;0</formula>
    </cfRule>
  </conditionalFormatting>
  <conditionalFormatting sqref="H82">
    <cfRule type="expression" dxfId="2017" priority="35">
      <formula>H82&gt;0</formula>
    </cfRule>
    <cfRule type="expression" dxfId="2016" priority="36">
      <formula>H82&lt;0</formula>
    </cfRule>
  </conditionalFormatting>
  <conditionalFormatting sqref="F173:F175 H173:H175">
    <cfRule type="expression" dxfId="2015" priority="33">
      <formula>F173&gt;0</formula>
    </cfRule>
    <cfRule type="expression" dxfId="2014" priority="34">
      <formula>F173&lt;0</formula>
    </cfRule>
  </conditionalFormatting>
  <conditionalFormatting sqref="F162:F166 H162:H166">
    <cfRule type="expression" dxfId="2013" priority="29">
      <formula>F162&gt;0</formula>
    </cfRule>
    <cfRule type="expression" dxfId="2012" priority="30">
      <formula>F162&lt;0</formula>
    </cfRule>
  </conditionalFormatting>
  <conditionalFormatting sqref="F159:F161 H159:H161">
    <cfRule type="expression" dxfId="2011" priority="25">
      <formula>F159&gt;0</formula>
    </cfRule>
    <cfRule type="expression" dxfId="2010" priority="26">
      <formula>F159&lt;0</formula>
    </cfRule>
  </conditionalFormatting>
  <conditionalFormatting sqref="F156:F158 H156:H158">
    <cfRule type="expression" dxfId="2009" priority="23">
      <formula>F156&gt;0</formula>
    </cfRule>
    <cfRule type="expression" dxfId="2008" priority="24">
      <formula>F156&lt;0</formula>
    </cfRule>
  </conditionalFormatting>
  <conditionalFormatting sqref="F155 H155">
    <cfRule type="expression" dxfId="2007" priority="21">
      <formula>F155&gt;0</formula>
    </cfRule>
    <cfRule type="expression" dxfId="2006" priority="22">
      <formula>F155&lt;0</formula>
    </cfRule>
  </conditionalFormatting>
  <conditionalFormatting sqref="F168:F170 H168:H170 K66:K170">
    <cfRule type="expression" dxfId="2005" priority="19">
      <formula>F66&gt;0</formula>
    </cfRule>
    <cfRule type="expression" dxfId="2004" priority="20">
      <formula>F66&lt;0</formula>
    </cfRule>
  </conditionalFormatting>
  <conditionalFormatting sqref="F167 H167">
    <cfRule type="expression" dxfId="2003" priority="17">
      <formula>F167&gt;0</formula>
    </cfRule>
    <cfRule type="expression" dxfId="2002" priority="18">
      <formula>F167&lt;0</formula>
    </cfRule>
  </conditionalFormatting>
  <conditionalFormatting sqref="F171:F172 H171:H172 K171:K172">
    <cfRule type="expression" dxfId="2001" priority="15">
      <formula>F171&gt;0</formula>
    </cfRule>
    <cfRule type="expression" dxfId="2000" priority="16">
      <formula>F171&lt;0</formula>
    </cfRule>
  </conditionalFormatting>
  <conditionalFormatting sqref="F178:F180 H178:H180 K178:K180">
    <cfRule type="expression" dxfId="1999" priority="11">
      <formula>F178&gt;0</formula>
    </cfRule>
    <cfRule type="expression" dxfId="1998" priority="12">
      <formula>F178&lt;0</formula>
    </cfRule>
  </conditionalFormatting>
  <conditionalFormatting sqref="F176:F177 H176:H177 K176:K177">
    <cfRule type="expression" dxfId="1997" priority="9">
      <formula>F176&gt;0</formula>
    </cfRule>
    <cfRule type="expression" dxfId="1996" priority="10">
      <formula>F176&lt;0</formula>
    </cfRule>
  </conditionalFormatting>
  <conditionalFormatting sqref="F184:F185 H184:H185 K184:K185">
    <cfRule type="expression" dxfId="1995" priority="5">
      <formula>F184&gt;0</formula>
    </cfRule>
    <cfRule type="expression" dxfId="1994" priority="6">
      <formula>F184&lt;0</formula>
    </cfRule>
  </conditionalFormatting>
  <conditionalFormatting sqref="F182:F183 H182:H183 K182:K183">
    <cfRule type="expression" dxfId="1993" priority="3">
      <formula>F182&gt;0</formula>
    </cfRule>
    <cfRule type="expression" dxfId="1992" priority="4">
      <formula>F182&lt;0</formula>
    </cfRule>
  </conditionalFormatting>
  <conditionalFormatting sqref="F181 H181 K181">
    <cfRule type="expression" dxfId="1991" priority="1">
      <formula>F181&gt;0</formula>
    </cfRule>
    <cfRule type="expression" dxfId="199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9" priority="31">
      <formula>Q7&gt;0</formula>
    </cfRule>
    <cfRule type="expression" dxfId="1988" priority="32">
      <formula>Q7&lt;0</formula>
    </cfRule>
  </conditionalFormatting>
  <conditionalFormatting sqref="Q8">
    <cfRule type="expression" dxfId="1987" priority="29">
      <formula>Q8&gt;0</formula>
    </cfRule>
    <cfRule type="expression" dxfId="1986" priority="30">
      <formula>Q8&lt;0</formula>
    </cfRule>
  </conditionalFormatting>
  <conditionalFormatting sqref="F62:F65">
    <cfRule type="expression" dxfId="1985" priority="21">
      <formula>F62&gt;0</formula>
    </cfRule>
    <cfRule type="expression" dxfId="1984" priority="22">
      <formula>F62&lt;0</formula>
    </cfRule>
  </conditionalFormatting>
  <conditionalFormatting sqref="F66:F74 F78:F98 F102:F106">
    <cfRule type="expression" dxfId="1983" priority="17">
      <formula>F66&gt;0</formula>
    </cfRule>
    <cfRule type="expression" dxfId="1982" priority="18">
      <formula>F66&lt;0</formula>
    </cfRule>
  </conditionalFormatting>
  <conditionalFormatting sqref="F66:F74 F78:F98 F102:F106">
    <cfRule type="expression" dxfId="1981" priority="19">
      <formula>F66&gt;0</formula>
    </cfRule>
    <cfRule type="expression" dxfId="1980" priority="20">
      <formula>F66&lt;0</formula>
    </cfRule>
  </conditionalFormatting>
  <conditionalFormatting sqref="H62:H74 H78:H98 H102:H106">
    <cfRule type="expression" dxfId="1979" priority="15">
      <formula>H62&gt;0</formula>
    </cfRule>
    <cfRule type="expression" dxfId="1978" priority="16">
      <formula>H62&lt;0</formula>
    </cfRule>
  </conditionalFormatting>
  <conditionalFormatting sqref="F57:F61">
    <cfRule type="expression" dxfId="1977" priority="13">
      <formula>F57&gt;0</formula>
    </cfRule>
    <cfRule type="expression" dxfId="1976" priority="14">
      <formula>F57&lt;0</formula>
    </cfRule>
  </conditionalFormatting>
  <conditionalFormatting sqref="H57:H61">
    <cfRule type="expression" dxfId="1975" priority="11">
      <formula>H57&gt;0</formula>
    </cfRule>
    <cfRule type="expression" dxfId="1974" priority="12">
      <formula>H57&lt;0</formula>
    </cfRule>
  </conditionalFormatting>
  <conditionalFormatting sqref="F75:F77">
    <cfRule type="expression" dxfId="1973" priority="7">
      <formula>F75&gt;0</formula>
    </cfRule>
    <cfRule type="expression" dxfId="1972" priority="8">
      <formula>F75&lt;0</formula>
    </cfRule>
  </conditionalFormatting>
  <conditionalFormatting sqref="F75:F77">
    <cfRule type="expression" dxfId="1971" priority="9">
      <formula>F75&gt;0</formula>
    </cfRule>
    <cfRule type="expression" dxfId="1970" priority="10">
      <formula>F75&lt;0</formula>
    </cfRule>
  </conditionalFormatting>
  <conditionalFormatting sqref="H75:H77">
    <cfRule type="expression" dxfId="1969" priority="5">
      <formula>H75&gt;0</formula>
    </cfRule>
    <cfRule type="expression" dxfId="1968" priority="6">
      <formula>H75&lt;0</formula>
    </cfRule>
  </conditionalFormatting>
  <conditionalFormatting sqref="F22:F30">
    <cfRule type="expression" dxfId="1967" priority="3">
      <formula>F22&gt;0</formula>
    </cfRule>
    <cfRule type="expression" dxfId="1966" priority="4">
      <formula>F22&lt;0</formula>
    </cfRule>
  </conditionalFormatting>
  <conditionalFormatting sqref="F99:F101">
    <cfRule type="expression" dxfId="1965" priority="1">
      <formula>F99&gt;0</formula>
    </cfRule>
    <cfRule type="expression" dxfId="196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3" priority="25">
      <formula>F30&gt;0</formula>
    </cfRule>
    <cfRule type="expression" dxfId="1962" priority="26">
      <formula>F30&lt;0</formula>
    </cfRule>
  </conditionalFormatting>
  <conditionalFormatting sqref="Q7">
    <cfRule type="expression" dxfId="1961" priority="23">
      <formula>Q7&gt;0</formula>
    </cfRule>
    <cfRule type="expression" dxfId="1960" priority="24">
      <formula>Q7&lt;0</formula>
    </cfRule>
  </conditionalFormatting>
  <conditionalFormatting sqref="Q8">
    <cfRule type="expression" dxfId="1959" priority="21">
      <formula>Q8&gt;0</formula>
    </cfRule>
    <cfRule type="expression" dxfId="1958" priority="22">
      <formula>Q8&lt;0</formula>
    </cfRule>
  </conditionalFormatting>
  <conditionalFormatting sqref="M74">
    <cfRule type="expression" dxfId="1957" priority="15">
      <formula>M74&gt;0</formula>
    </cfRule>
    <cfRule type="expression" dxfId="1956" priority="16">
      <formula>M74&lt;0</formula>
    </cfRule>
  </conditionalFormatting>
  <conditionalFormatting sqref="F113:F149 H113:H149">
    <cfRule type="expression" dxfId="1955" priority="13">
      <formula>F113&gt;0</formula>
    </cfRule>
    <cfRule type="expression" dxfId="1954" priority="14">
      <formula>F113&lt;0</formula>
    </cfRule>
  </conditionalFormatting>
  <conditionalFormatting sqref="F105:F112">
    <cfRule type="expression" dxfId="1953" priority="11">
      <formula>F105&gt;0</formula>
    </cfRule>
    <cfRule type="expression" dxfId="1952" priority="12">
      <formula>F105&lt;0</formula>
    </cfRule>
  </conditionalFormatting>
  <conditionalFormatting sqref="H105:H112">
    <cfRule type="expression" dxfId="1951" priority="9">
      <formula>H105&gt;0</formula>
    </cfRule>
    <cfRule type="expression" dxfId="1950" priority="10">
      <formula>H105&lt;0</formula>
    </cfRule>
  </conditionalFormatting>
  <conditionalFormatting sqref="Q10">
    <cfRule type="expression" dxfId="1949" priority="7">
      <formula>Q10&gt;0</formula>
    </cfRule>
    <cfRule type="expression" dxfId="1948" priority="8">
      <formula>Q10&lt;0</formula>
    </cfRule>
  </conditionalFormatting>
  <conditionalFormatting sqref="F25:F29">
    <cfRule type="expression" dxfId="1947" priority="5">
      <formula>F25&gt;0</formula>
    </cfRule>
    <cfRule type="expression" dxfId="1946" priority="6">
      <formula>F25&lt;0</formula>
    </cfRule>
  </conditionalFormatting>
  <conditionalFormatting sqref="H25:H29">
    <cfRule type="expression" dxfId="1945" priority="3">
      <formula>H25&gt;0</formula>
    </cfRule>
    <cfRule type="expression" dxfId="1944" priority="4">
      <formula>H25&lt;0</formula>
    </cfRule>
  </conditionalFormatting>
  <conditionalFormatting sqref="J26:J35">
    <cfRule type="expression" dxfId="1943" priority="1">
      <formula>J26&gt;0</formula>
    </cfRule>
    <cfRule type="expression" dxfId="194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1" priority="47">
      <formula>F7&gt;0</formula>
    </cfRule>
    <cfRule type="expression" dxfId="1940" priority="48">
      <formula>F7&lt;0</formula>
    </cfRule>
  </conditionalFormatting>
  <conditionalFormatting sqref="Q8">
    <cfRule type="expression" dxfId="1939" priority="45">
      <formula>Q8&gt;0</formula>
    </cfRule>
    <cfRule type="expression" dxfId="1938" priority="46">
      <formula>Q8&lt;0</formula>
    </cfRule>
  </conditionalFormatting>
  <conditionalFormatting sqref="F41:F60">
    <cfRule type="expression" dxfId="1937" priority="43">
      <formula>F41&gt;0</formula>
    </cfRule>
    <cfRule type="expression" dxfId="1936" priority="44">
      <formula>F41&lt;0</formula>
    </cfRule>
  </conditionalFormatting>
  <conditionalFormatting sqref="H41:H60">
    <cfRule type="expression" dxfId="1935" priority="41">
      <formula>H41&gt;0</formula>
    </cfRule>
    <cfRule type="expression" dxfId="1934" priority="42">
      <formula>H41&lt;0</formula>
    </cfRule>
  </conditionalFormatting>
  <conditionalFormatting sqref="Q10">
    <cfRule type="expression" dxfId="1933" priority="35">
      <formula>Q10&gt;0</formula>
    </cfRule>
    <cfRule type="expression" dxfId="1932" priority="36">
      <formula>Q10&lt;0</formula>
    </cfRule>
  </conditionalFormatting>
  <conditionalFormatting sqref="J36:J60">
    <cfRule type="expression" dxfId="1931" priority="33">
      <formula>J36&gt;0</formula>
    </cfRule>
    <cfRule type="expression" dxfId="1930" priority="34">
      <formula>J36&lt;0</formula>
    </cfRule>
  </conditionalFormatting>
  <conditionalFormatting sqref="K36:K49">
    <cfRule type="expression" dxfId="1929" priority="31">
      <formula>K36&gt;0</formula>
    </cfRule>
    <cfRule type="expression" dxfId="1928" priority="32">
      <formula>K36&lt;0</formula>
    </cfRule>
  </conditionalFormatting>
  <conditionalFormatting sqref="L36:L49">
    <cfRule type="expression" dxfId="1927" priority="29">
      <formula>L36&gt;0</formula>
    </cfRule>
    <cfRule type="expression" dxfId="1926" priority="30">
      <formula>L36&lt;0</formula>
    </cfRule>
  </conditionalFormatting>
  <conditionalFormatting sqref="F114:F135">
    <cfRule type="expression" dxfId="1925" priority="27">
      <formula>F114&gt;0</formula>
    </cfRule>
    <cfRule type="expression" dxfId="1924" priority="28">
      <formula>F114&lt;0</formula>
    </cfRule>
  </conditionalFormatting>
  <conditionalFormatting sqref="H114:H135">
    <cfRule type="expression" dxfId="1923" priority="25">
      <formula>H114&gt;0</formula>
    </cfRule>
    <cfRule type="expression" dxfId="1922" priority="26">
      <formula>H114&lt;0</formula>
    </cfRule>
  </conditionalFormatting>
  <conditionalFormatting sqref="J114:J127">
    <cfRule type="expression" dxfId="1921" priority="23">
      <formula>J114&gt;0</formula>
    </cfRule>
    <cfRule type="expression" dxfId="1920" priority="24">
      <formula>J114&lt;0</formula>
    </cfRule>
  </conditionalFormatting>
  <conditionalFormatting sqref="K114:K127">
    <cfRule type="expression" dxfId="1919" priority="21">
      <formula>K114&gt;0</formula>
    </cfRule>
    <cfRule type="expression" dxfId="1918" priority="22">
      <formula>K114&lt;0</formula>
    </cfRule>
  </conditionalFormatting>
  <conditionalFormatting sqref="L114:L127">
    <cfRule type="expression" dxfId="1917" priority="19">
      <formula>L114&gt;0</formula>
    </cfRule>
    <cfRule type="expression" dxfId="1916" priority="20">
      <formula>L114&lt;0</formula>
    </cfRule>
  </conditionalFormatting>
  <conditionalFormatting sqref="F36:F40">
    <cfRule type="expression" dxfId="1915" priority="17">
      <formula>F36&gt;0</formula>
    </cfRule>
    <cfRule type="expression" dxfId="1914" priority="18">
      <formula>F36&lt;0</formula>
    </cfRule>
  </conditionalFormatting>
  <conditionalFormatting sqref="H36:H40">
    <cfRule type="expression" dxfId="1913" priority="15">
      <formula>H36&gt;0</formula>
    </cfRule>
    <cfRule type="expression" dxfId="1912" priority="16">
      <formula>H36&lt;0</formula>
    </cfRule>
  </conditionalFormatting>
  <conditionalFormatting sqref="F61:F62">
    <cfRule type="expression" dxfId="1911" priority="13">
      <formula>F61&gt;0</formula>
    </cfRule>
    <cfRule type="expression" dxfId="1910" priority="14">
      <formula>F61&lt;0</formula>
    </cfRule>
  </conditionalFormatting>
  <conditionalFormatting sqref="H61:H62">
    <cfRule type="expression" dxfId="1909" priority="11">
      <formula>H61&gt;0</formula>
    </cfRule>
    <cfRule type="expression" dxfId="1908" priority="12">
      <formula>H61&lt;0</formula>
    </cfRule>
  </conditionalFormatting>
  <conditionalFormatting sqref="J61:J62">
    <cfRule type="expression" dxfId="1907" priority="9">
      <formula>J61&gt;0</formula>
    </cfRule>
    <cfRule type="expression" dxfId="1906" priority="10">
      <formula>J61&lt;0</formula>
    </cfRule>
  </conditionalFormatting>
  <conditionalFormatting sqref="J74:J75 H74:H75 F74:F75">
    <cfRule type="expression" dxfId="1905" priority="7">
      <formula>F74&gt;0</formula>
    </cfRule>
    <cfRule type="expression" dxfId="1904" priority="8">
      <formula>F74&lt;0</formula>
    </cfRule>
  </conditionalFormatting>
  <conditionalFormatting sqref="J79:J82 F79:F83 H79:H83">
    <cfRule type="expression" dxfId="1903" priority="3">
      <formula>F79&gt;0</formula>
    </cfRule>
    <cfRule type="expression" dxfId="1902" priority="4">
      <formula>F79&lt;0</formula>
    </cfRule>
  </conditionalFormatting>
  <conditionalFormatting sqref="J84:J86 F84:F86 H84:H86">
    <cfRule type="expression" dxfId="1901" priority="1">
      <formula>F84&gt;0</formula>
    </cfRule>
    <cfRule type="expression" dxfId="190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98.4</v>
      </c>
      <c r="R4" s="425">
        <v>-4.3E-3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9840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634.29999999999927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634.29999999999927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6.8902962295099693E-2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6.9105691056910567E-3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20.715789473684211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108.24000000000001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107.25600000000001</v>
      </c>
      <c r="W20" s="134"/>
    </row>
    <row r="21" spans="1:23" x14ac:dyDescent="0.25">
      <c r="O21" s="81">
        <v>1.08</v>
      </c>
      <c r="P21" s="81">
        <f t="shared" si="0"/>
        <v>106.27200000000002</v>
      </c>
      <c r="W21" s="134"/>
    </row>
    <row r="22" spans="1:23" x14ac:dyDescent="0.25">
      <c r="O22" s="81">
        <v>1.07</v>
      </c>
      <c r="P22" s="81">
        <f t="shared" si="0"/>
        <v>105.28800000000001</v>
      </c>
      <c r="W22" s="134"/>
    </row>
    <row r="23" spans="1:23" x14ac:dyDescent="0.25">
      <c r="O23" s="81">
        <v>1.06</v>
      </c>
      <c r="P23" s="81">
        <f t="shared" si="0"/>
        <v>104.30400000000002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103.32000000000001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102.33600000000001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101.352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100.36800000000001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99.384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98.4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97.416000000000011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96.432000000000002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95.448000000000008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94.463999999999999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93.48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92.495999999999995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91.512000000000015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90.528000000000006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89.544000000000011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88.56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9" priority="25">
      <formula>F52&gt;0</formula>
    </cfRule>
    <cfRule type="expression" dxfId="1898" priority="26">
      <formula>F52&lt;0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Q8">
    <cfRule type="expression" dxfId="1895" priority="21">
      <formula>Q8&gt;0</formula>
    </cfRule>
    <cfRule type="expression" dxfId="1894" priority="22">
      <formula>Q8&lt;0</formula>
    </cfRule>
  </conditionalFormatting>
  <conditionalFormatting sqref="F25:F37 F43:F51">
    <cfRule type="expression" dxfId="1893" priority="19">
      <formula>F25&gt;0</formula>
    </cfRule>
    <cfRule type="expression" dxfId="1892" priority="20">
      <formula>F25&lt;0</formula>
    </cfRule>
  </conditionalFormatting>
  <conditionalFormatting sqref="H25:H37 H41:H51">
    <cfRule type="expression" dxfId="1891" priority="17">
      <formula>H25&gt;0</formula>
    </cfRule>
    <cfRule type="expression" dxfId="1890" priority="18">
      <formula>H25&lt;0</formula>
    </cfRule>
  </conditionalFormatting>
  <conditionalFormatting sqref="F89:F110">
    <cfRule type="expression" dxfId="1889" priority="15">
      <formula>F89&gt;0</formula>
    </cfRule>
    <cfRule type="expression" dxfId="1888" priority="16">
      <formula>F89&lt;0</formula>
    </cfRule>
  </conditionalFormatting>
  <conditionalFormatting sqref="H89:H110">
    <cfRule type="expression" dxfId="1887" priority="13">
      <formula>H89&gt;0</formula>
    </cfRule>
    <cfRule type="expression" dxfId="1886" priority="14">
      <formula>H89&lt;0</formula>
    </cfRule>
  </conditionalFormatting>
  <conditionalFormatting sqref="Q10">
    <cfRule type="expression" dxfId="1885" priority="11">
      <formula>Q10&gt;0</formula>
    </cfRule>
    <cfRule type="expression" dxfId="1884" priority="12">
      <formula>Q10&lt;0</formula>
    </cfRule>
  </conditionalFormatting>
  <conditionalFormatting sqref="J25:J38">
    <cfRule type="expression" dxfId="1883" priority="9">
      <formula>J25&gt;0</formula>
    </cfRule>
    <cfRule type="expression" dxfId="1882" priority="10">
      <formula>J25&lt;0</formula>
    </cfRule>
  </conditionalFormatting>
  <conditionalFormatting sqref="K25:K38">
    <cfRule type="expression" dxfId="1881" priority="7">
      <formula>K25&gt;0</formula>
    </cfRule>
    <cfRule type="expression" dxfId="1880" priority="8">
      <formula>K25&lt;0</formula>
    </cfRule>
  </conditionalFormatting>
  <conditionalFormatting sqref="F38:F42">
    <cfRule type="expression" dxfId="1879" priority="3">
      <formula>F38&gt;0</formula>
    </cfRule>
    <cfRule type="expression" dxfId="1878" priority="4">
      <formula>F38&lt;0</formula>
    </cfRule>
  </conditionalFormatting>
  <conditionalFormatting sqref="H38:H40">
    <cfRule type="expression" dxfId="1877" priority="1">
      <formula>H38&gt;0</formula>
    </cfRule>
    <cfRule type="expression" dxfId="187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5" priority="25">
      <formula>F7&gt;0</formula>
    </cfRule>
    <cfRule type="expression" dxfId="1874" priority="26">
      <formula>F7&lt;0</formula>
    </cfRule>
  </conditionalFormatting>
  <conditionalFormatting sqref="Q8">
    <cfRule type="expression" dxfId="1873" priority="23">
      <formula>Q8&gt;0</formula>
    </cfRule>
    <cfRule type="expression" dxfId="1872" priority="24">
      <formula>Q8&lt;0</formula>
    </cfRule>
  </conditionalFormatting>
  <conditionalFormatting sqref="F93:F114">
    <cfRule type="expression" dxfId="1871" priority="17">
      <formula>F93&gt;0</formula>
    </cfRule>
    <cfRule type="expression" dxfId="1870" priority="18">
      <formula>F93&lt;0</formula>
    </cfRule>
  </conditionalFormatting>
  <conditionalFormatting sqref="H93:H114">
    <cfRule type="expression" dxfId="1869" priority="15">
      <formula>H93&gt;0</formula>
    </cfRule>
    <cfRule type="expression" dxfId="1868" priority="16">
      <formula>H93&lt;0</formula>
    </cfRule>
  </conditionalFormatting>
  <conditionalFormatting sqref="Q10">
    <cfRule type="expression" dxfId="1867" priority="13">
      <formula>Q10&gt;0</formula>
    </cfRule>
    <cfRule type="expression" dxfId="1866" priority="14">
      <formula>Q10&lt;0</formula>
    </cfRule>
  </conditionalFormatting>
  <conditionalFormatting sqref="J25:J38">
    <cfRule type="expression" dxfId="1865" priority="11">
      <formula>J25&gt;0</formula>
    </cfRule>
    <cfRule type="expression" dxfId="1864" priority="12">
      <formula>J25&lt;0</formula>
    </cfRule>
  </conditionalFormatting>
  <conditionalFormatting sqref="K25:K38">
    <cfRule type="expression" dxfId="1863" priority="9">
      <formula>K25&gt;0</formula>
    </cfRule>
    <cfRule type="expression" dxfId="1862" priority="10">
      <formula>K25&lt;0</formula>
    </cfRule>
  </conditionalFormatting>
  <conditionalFormatting sqref="L25:L34">
    <cfRule type="expression" dxfId="1861" priority="7">
      <formula>L25&gt;0</formula>
    </cfRule>
    <cfRule type="expression" dxfId="1860" priority="8">
      <formula>L25&lt;0</formula>
    </cfRule>
  </conditionalFormatting>
  <conditionalFormatting sqref="J43">
    <cfRule type="expression" dxfId="1859" priority="5">
      <formula>J43&gt;0</formula>
    </cfRule>
    <cfRule type="expression" dxfId="1858" priority="6">
      <formula>J43&lt;0</formula>
    </cfRule>
  </conditionalFormatting>
  <conditionalFormatting sqref="M25:M34">
    <cfRule type="expression" dxfId="1857" priority="3">
      <formula>M25&gt;0</formula>
    </cfRule>
    <cfRule type="expression" dxfId="1856" priority="4">
      <formula>M25&lt;0</formula>
    </cfRule>
  </conditionalFormatting>
  <conditionalFormatting sqref="H61:H64 F61:F64">
    <cfRule type="expression" dxfId="1855" priority="1">
      <formula>F61&gt;0</formula>
    </cfRule>
    <cfRule type="expression" dxfId="18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36.79</v>
      </c>
      <c r="R4" s="425">
        <v>3.2199999999999999E-2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3679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1707.6100000000006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1707.6100000000006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0.866195932818976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2.0657787442239738E-2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14.715999999999999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40.469000000000001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40.101100000000002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39.733200000000004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39.365300000000005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38.997399999999999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38.6295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38.261600000000001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37.893700000000003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37.525799999999997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37.157899999999998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36.79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36.4221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36.054200000000002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35.686299999999996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35.318399999999997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34.950499999999998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34.582599999999999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34.214700000000001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33.846800000000002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33.478900000000003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33.110999999999997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53" priority="33">
      <formula>F62&gt;0</formula>
    </cfRule>
    <cfRule type="expression" dxfId="1852" priority="34">
      <formula>F62&lt;0</formula>
    </cfRule>
  </conditionalFormatting>
  <conditionalFormatting sqref="Q7">
    <cfRule type="expression" dxfId="1851" priority="31">
      <formula>Q7&gt;0</formula>
    </cfRule>
    <cfRule type="expression" dxfId="1850" priority="32">
      <formula>Q7&lt;0</formula>
    </cfRule>
  </conditionalFormatting>
  <conditionalFormatting sqref="Q8">
    <cfRule type="expression" dxfId="1849" priority="29">
      <formula>Q8&gt;0</formula>
    </cfRule>
    <cfRule type="expression" dxfId="1848" priority="30">
      <formula>Q8&lt;0</formula>
    </cfRule>
  </conditionalFormatting>
  <conditionalFormatting sqref="F30:F61">
    <cfRule type="expression" dxfId="1847" priority="27">
      <formula>F30&gt;0</formula>
    </cfRule>
    <cfRule type="expression" dxfId="1846" priority="28">
      <formula>F30&lt;0</formula>
    </cfRule>
  </conditionalFormatting>
  <conditionalFormatting sqref="H30:H61">
    <cfRule type="expression" dxfId="1845" priority="25">
      <formula>H30&gt;0</formula>
    </cfRule>
    <cfRule type="expression" dxfId="1844" priority="26">
      <formula>H30&lt;0</formula>
    </cfRule>
  </conditionalFormatting>
  <conditionalFormatting sqref="Q10">
    <cfRule type="expression" dxfId="1843" priority="23">
      <formula>Q10&gt;0</formula>
    </cfRule>
    <cfRule type="expression" dxfId="1842" priority="24">
      <formula>Q10&lt;0</formula>
    </cfRule>
  </conditionalFormatting>
  <conditionalFormatting sqref="J25:J38">
    <cfRule type="expression" dxfId="1841" priority="21">
      <formula>J25&gt;0</formula>
    </cfRule>
    <cfRule type="expression" dxfId="1840" priority="22">
      <formula>J25&lt;0</formula>
    </cfRule>
  </conditionalFormatting>
  <conditionalFormatting sqref="K25:K33">
    <cfRule type="expression" dxfId="1839" priority="19">
      <formula>K25&gt;0</formula>
    </cfRule>
    <cfRule type="expression" dxfId="1838" priority="20">
      <formula>K25&lt;0</formula>
    </cfRule>
  </conditionalFormatting>
  <conditionalFormatting sqref="L25:L38">
    <cfRule type="expression" dxfId="1837" priority="17">
      <formula>L25&gt;0</formula>
    </cfRule>
    <cfRule type="expression" dxfId="1836" priority="18">
      <formula>L25&lt;0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J89:J102">
    <cfRule type="expression" dxfId="1831" priority="11">
      <formula>J89&gt;0</formula>
    </cfRule>
    <cfRule type="expression" dxfId="1830" priority="12">
      <formula>J89&lt;0</formula>
    </cfRule>
  </conditionalFormatting>
  <conditionalFormatting sqref="K89:K102">
    <cfRule type="expression" dxfId="1829" priority="9">
      <formula>K89&gt;0</formula>
    </cfRule>
    <cfRule type="expression" dxfId="1828" priority="10">
      <formula>K89&lt;0</formula>
    </cfRule>
  </conditionalFormatting>
  <conditionalFormatting sqref="L89:L102">
    <cfRule type="expression" dxfId="1827" priority="7">
      <formula>L89&gt;0</formula>
    </cfRule>
    <cfRule type="expression" dxfId="1826" priority="8">
      <formula>L89&lt;0</formula>
    </cfRule>
  </conditionalFormatting>
  <conditionalFormatting sqref="F25:F29">
    <cfRule type="expression" dxfId="1825" priority="5">
      <formula>F25&gt;0</formula>
    </cfRule>
    <cfRule type="expression" dxfId="1824" priority="6">
      <formula>F25&lt;0</formula>
    </cfRule>
  </conditionalFormatting>
  <conditionalFormatting sqref="H25:H29">
    <cfRule type="expression" dxfId="1823" priority="3">
      <formula>H25&gt;0</formula>
    </cfRule>
    <cfRule type="expression" dxfId="1822" priority="4">
      <formula>H25&lt;0</formula>
    </cfRule>
  </conditionalFormatting>
  <conditionalFormatting sqref="F29">
    <cfRule type="expression" dxfId="1821" priority="1">
      <formula>F29&gt;0</formula>
    </cfRule>
    <cfRule type="expression" dxfId="18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8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46.664120000000004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38.700000000000003</v>
      </c>
      <c r="R4" s="425">
        <v>-1.8100000000000002E-2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19350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23332.06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-3982.0600000000013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-3982.0600000000013</v>
      </c>
      <c r="T8" s="1">
        <v>43362</v>
      </c>
      <c r="U8" s="755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-0.17066902793838182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4.7028423772609816E-2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8.413043478260871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42.570000000000007</v>
      </c>
    </row>
    <row r="18" spans="1:20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28059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42.183000000000007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41.796000000000006</v>
      </c>
    </row>
    <row r="20" spans="1:20" x14ac:dyDescent="0.25">
      <c r="O20" s="81">
        <v>1.07</v>
      </c>
      <c r="P20" s="81">
        <f t="shared" si="1"/>
        <v>41.409000000000006</v>
      </c>
    </row>
    <row r="21" spans="1:20" x14ac:dyDescent="0.25">
      <c r="O21" s="81">
        <v>1.06</v>
      </c>
      <c r="P21" s="81">
        <f t="shared" si="1"/>
        <v>41.022000000000006</v>
      </c>
    </row>
    <row r="22" spans="1:20" x14ac:dyDescent="0.25">
      <c r="O22" s="81">
        <v>1.05</v>
      </c>
      <c r="P22" s="81">
        <f t="shared" si="1"/>
        <v>40.635000000000005</v>
      </c>
    </row>
    <row r="23" spans="1:20" x14ac:dyDescent="0.25">
      <c r="O23" s="81">
        <v>1.04</v>
      </c>
      <c r="P23" s="81">
        <f t="shared" si="1"/>
        <v>40.248000000000005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39.861000000000004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39.474000000000004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39.087000000000003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38.700000000000003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38.313000000000002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37.926000000000002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37.539000000000001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37.152000000000001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5" si="5">C32*(E32-D32)</f>
        <v>-3169.9999999999991</v>
      </c>
      <c r="G32" s="39">
        <f t="shared" ref="G32:G45" si="6">D32*C32</f>
        <v>20214</v>
      </c>
      <c r="H32" s="179">
        <f t="shared" ref="H32:H45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36.765000000000001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36.378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35.991000000000007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35.604000000000006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35.217000000000006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34.830000000000005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7" priority="35">
      <formula>F54&gt;0</formula>
    </cfRule>
    <cfRule type="expression" dxfId="1786" priority="36">
      <formula>F54&lt;0</formula>
    </cfRule>
  </conditionalFormatting>
  <conditionalFormatting sqref="Q7">
    <cfRule type="expression" dxfId="1785" priority="33">
      <formula>Q7&gt;0</formula>
    </cfRule>
    <cfRule type="expression" dxfId="1784" priority="34">
      <formula>Q7&lt;0</formula>
    </cfRule>
  </conditionalFormatting>
  <conditionalFormatting sqref="Q8">
    <cfRule type="expression" dxfId="1783" priority="31">
      <formula>Q8&gt;0</formula>
    </cfRule>
    <cfRule type="expression" dxfId="1782" priority="32">
      <formula>Q8&lt;0</formula>
    </cfRule>
  </conditionalFormatting>
  <conditionalFormatting sqref="F30:F53">
    <cfRule type="expression" dxfId="1781" priority="29">
      <formula>F30&gt;0</formula>
    </cfRule>
    <cfRule type="expression" dxfId="1780" priority="30">
      <formula>F30&lt;0</formula>
    </cfRule>
  </conditionalFormatting>
  <conditionalFormatting sqref="H30:H53">
    <cfRule type="expression" dxfId="1779" priority="27">
      <formula>H30&gt;0</formula>
    </cfRule>
    <cfRule type="expression" dxfId="1778" priority="28">
      <formula>H30&lt;0</formula>
    </cfRule>
  </conditionalFormatting>
  <conditionalFormatting sqref="Q10">
    <cfRule type="expression" dxfId="1777" priority="25">
      <formula>Q10&gt;0</formula>
    </cfRule>
    <cfRule type="expression" dxfId="1776" priority="26">
      <formula>Q10&lt;0</formula>
    </cfRule>
  </conditionalFormatting>
  <conditionalFormatting sqref="J25:J39">
    <cfRule type="expression" dxfId="1775" priority="23">
      <formula>J25&gt;0</formula>
    </cfRule>
    <cfRule type="expression" dxfId="1774" priority="24">
      <formula>J25&lt;0</formula>
    </cfRule>
  </conditionalFormatting>
  <conditionalFormatting sqref="K25:K36">
    <cfRule type="expression" dxfId="1773" priority="21">
      <formula>K25&gt;0</formula>
    </cfRule>
    <cfRule type="expression" dxfId="1772" priority="22">
      <formula>K25&lt;0</formula>
    </cfRule>
  </conditionalFormatting>
  <conditionalFormatting sqref="L25">
    <cfRule type="expression" dxfId="1771" priority="19">
      <formula>L25&gt;0</formula>
    </cfRule>
    <cfRule type="expression" dxfId="1770" priority="20">
      <formula>L25&lt;0</formula>
    </cfRule>
  </conditionalFormatting>
  <conditionalFormatting sqref="F89:F110">
    <cfRule type="expression" dxfId="1769" priority="17">
      <formula>F89&gt;0</formula>
    </cfRule>
    <cfRule type="expression" dxfId="1768" priority="18">
      <formula>F89&lt;0</formula>
    </cfRule>
  </conditionalFormatting>
  <conditionalFormatting sqref="H89:H110">
    <cfRule type="expression" dxfId="1767" priority="15">
      <formula>H89&gt;0</formula>
    </cfRule>
    <cfRule type="expression" dxfId="1766" priority="16">
      <formula>H89&lt;0</formula>
    </cfRule>
  </conditionalFormatting>
  <conditionalFormatting sqref="J89:J102">
    <cfRule type="expression" dxfId="1765" priority="13">
      <formula>J89&gt;0</formula>
    </cfRule>
    <cfRule type="expression" dxfId="1764" priority="14">
      <formula>J89&lt;0</formula>
    </cfRule>
  </conditionalFormatting>
  <conditionalFormatting sqref="K89:K102">
    <cfRule type="expression" dxfId="1763" priority="11">
      <formula>K89&gt;0</formula>
    </cfRule>
    <cfRule type="expression" dxfId="1762" priority="12">
      <formula>K89&lt;0</formula>
    </cfRule>
  </conditionalFormatting>
  <conditionalFormatting sqref="L89:L102">
    <cfRule type="expression" dxfId="1761" priority="9">
      <formula>L89&gt;0</formula>
    </cfRule>
    <cfRule type="expression" dxfId="1760" priority="10">
      <formula>L89&lt;0</formula>
    </cfRule>
  </conditionalFormatting>
  <conditionalFormatting sqref="F25:F29">
    <cfRule type="expression" dxfId="1759" priority="7">
      <formula>F25&gt;0</formula>
    </cfRule>
    <cfRule type="expression" dxfId="1758" priority="8">
      <formula>F25&lt;0</formula>
    </cfRule>
  </conditionalFormatting>
  <conditionalFormatting sqref="H25:H29">
    <cfRule type="expression" dxfId="1757" priority="5">
      <formula>H25&gt;0</formula>
    </cfRule>
    <cfRule type="expression" dxfId="175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49.2</v>
      </c>
      <c r="R4" s="425">
        <v>3.2399999999999998E-2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9840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252.94000000000233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252.94000000000233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2.6383479398272503E-2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5.6910569105691047E-2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12.34629861982434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54.120000000000005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53.628000000000007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53.13600000000001</v>
      </c>
    </row>
    <row r="20" spans="1:21" x14ac:dyDescent="0.25">
      <c r="O20" s="81">
        <v>1.07</v>
      </c>
      <c r="P20" s="81">
        <f t="shared" si="2"/>
        <v>52.644000000000005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52.152000000000008</v>
      </c>
    </row>
    <row r="22" spans="1:21" x14ac:dyDescent="0.25">
      <c r="O22" s="81">
        <v>1.05</v>
      </c>
      <c r="P22" s="81">
        <f t="shared" si="2"/>
        <v>51.660000000000004</v>
      </c>
    </row>
    <row r="23" spans="1:21" x14ac:dyDescent="0.25">
      <c r="O23" s="81">
        <v>1.04</v>
      </c>
      <c r="P23" s="81">
        <f t="shared" si="2"/>
        <v>51.168000000000006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50.676000000000002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50.184000000000005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49.692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48.708000000000006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48.216000000000001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47.724000000000004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47.231999999999999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46.74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46.247999999999998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45.756000000000007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45.264000000000003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44.772000000000006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44.28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55" priority="47">
      <formula>F7&gt;0</formula>
    </cfRule>
    <cfRule type="expression" dxfId="1754" priority="48">
      <formula>F7&lt;0</formula>
    </cfRule>
  </conditionalFormatting>
  <conditionalFormatting sqref="Q8">
    <cfRule type="expression" dxfId="1753" priority="45">
      <formula>Q8&gt;0</formula>
    </cfRule>
    <cfRule type="expression" dxfId="1752" priority="46">
      <formula>Q8&lt;0</formula>
    </cfRule>
  </conditionalFormatting>
  <conditionalFormatting sqref="Q10">
    <cfRule type="expression" dxfId="1751" priority="39">
      <formula>Q10&gt;0</formula>
    </cfRule>
    <cfRule type="expression" dxfId="1750" priority="40">
      <formula>Q10&lt;0</formula>
    </cfRule>
  </conditionalFormatting>
  <conditionalFormatting sqref="K25:K39">
    <cfRule type="expression" dxfId="1749" priority="35">
      <formula>K25&gt;0</formula>
    </cfRule>
    <cfRule type="expression" dxfId="1748" priority="36">
      <formula>K25&lt;0</formula>
    </cfRule>
  </conditionalFormatting>
  <conditionalFormatting sqref="L25">
    <cfRule type="expression" dxfId="1747" priority="33">
      <formula>L25&gt;0</formula>
    </cfRule>
    <cfRule type="expression" dxfId="1746" priority="34">
      <formula>L25&lt;0</formula>
    </cfRule>
  </conditionalFormatting>
  <conditionalFormatting sqref="F91:F112">
    <cfRule type="expression" dxfId="1745" priority="31">
      <formula>F91&gt;0</formula>
    </cfRule>
    <cfRule type="expression" dxfId="1744" priority="32">
      <formula>F91&lt;0</formula>
    </cfRule>
  </conditionalFormatting>
  <conditionalFormatting sqref="H91:H112">
    <cfRule type="expression" dxfId="1743" priority="29">
      <formula>H91&gt;0</formula>
    </cfRule>
    <cfRule type="expression" dxfId="1742" priority="30">
      <formula>H91&lt;0</formula>
    </cfRule>
  </conditionalFormatting>
  <conditionalFormatting sqref="J91:J104">
    <cfRule type="expression" dxfId="1741" priority="27">
      <formula>J91&gt;0</formula>
    </cfRule>
    <cfRule type="expression" dxfId="1740" priority="28">
      <formula>J91&lt;0</formula>
    </cfRule>
  </conditionalFormatting>
  <conditionalFormatting sqref="K91:K104">
    <cfRule type="expression" dxfId="1739" priority="25">
      <formula>K91&gt;0</formula>
    </cfRule>
    <cfRule type="expression" dxfId="1738" priority="26">
      <formula>K91&lt;0</formula>
    </cfRule>
  </conditionalFormatting>
  <conditionalFormatting sqref="L91:L104">
    <cfRule type="expression" dxfId="1737" priority="23">
      <formula>L91&gt;0</formula>
    </cfRule>
    <cfRule type="expression" dxfId="1736" priority="24">
      <formula>L91&lt;0</formula>
    </cfRule>
  </conditionalFormatting>
  <conditionalFormatting sqref="F25 F29">
    <cfRule type="expression" dxfId="1735" priority="21">
      <formula>F25&gt;0</formula>
    </cfRule>
    <cfRule type="expression" dxfId="1734" priority="22">
      <formula>F25&lt;0</formula>
    </cfRule>
  </conditionalFormatting>
  <conditionalFormatting sqref="H25 H29">
    <cfRule type="expression" dxfId="1733" priority="19">
      <formula>H25&gt;0</formula>
    </cfRule>
    <cfRule type="expression" dxfId="1732" priority="20">
      <formula>H25&lt;0</formula>
    </cfRule>
  </conditionalFormatting>
  <conditionalFormatting sqref="F26:F28">
    <cfRule type="expression" dxfId="1731" priority="17">
      <formula>F26&gt;0</formula>
    </cfRule>
    <cfRule type="expression" dxfId="1730" priority="18">
      <formula>F26&lt;0</formula>
    </cfRule>
  </conditionalFormatting>
  <conditionalFormatting sqref="H26:H28">
    <cfRule type="expression" dxfId="1729" priority="15">
      <formula>H26&gt;0</formula>
    </cfRule>
    <cfRule type="expression" dxfId="1728" priority="16">
      <formula>H26&lt;0</formula>
    </cfRule>
  </conditionalFormatting>
  <conditionalFormatting sqref="J25:J49">
    <cfRule type="expression" dxfId="1727" priority="11">
      <formula>J25&gt;0</formula>
    </cfRule>
    <cfRule type="expression" dxfId="1726" priority="12">
      <formula>J25&lt;0</formula>
    </cfRule>
  </conditionalFormatting>
  <conditionalFormatting sqref="J50:J61">
    <cfRule type="expression" dxfId="1725" priority="9">
      <formula>J50&gt;0</formula>
    </cfRule>
    <cfRule type="expression" dxfId="1724" priority="10">
      <formula>J50&lt;0</formula>
    </cfRule>
  </conditionalFormatting>
  <conditionalFormatting sqref="H62:H63 F62:F63">
    <cfRule type="expression" dxfId="1" priority="1">
      <formula>F62&gt;0</formula>
    </cfRule>
    <cfRule type="expression" dxfId="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27.144850000000016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</v>
      </c>
      <c r="R4" s="425">
        <v>2.35E-2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24000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21715.880000000012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2284.1199999999953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2284.1199999999953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0.10518201426789953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6.6666666666666666E-2</v>
      </c>
      <c r="R11">
        <v>0.5</v>
      </c>
    </row>
    <row r="12" spans="1:21" x14ac:dyDescent="0.25">
      <c r="A12" s="885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8.5714285714285712</v>
      </c>
      <c r="T13" s="693"/>
    </row>
    <row r="14" spans="1:21" x14ac:dyDescent="0.25">
      <c r="A14" s="885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0" t="s">
        <v>78</v>
      </c>
      <c r="P17" s="880"/>
    </row>
    <row r="18" spans="1:21" ht="15.75" thickTop="1" x14ac:dyDescent="0.25">
      <c r="C18" s="4"/>
      <c r="D18" s="3"/>
      <c r="E18" s="3"/>
      <c r="F18" s="3"/>
      <c r="O18" s="81">
        <v>1.1000000000000001</v>
      </c>
      <c r="P18" s="81">
        <f>O18*$Q$4</f>
        <v>33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32.700000000000003</v>
      </c>
    </row>
    <row r="20" spans="1:21" x14ac:dyDescent="0.25">
      <c r="O20" s="81">
        <v>1.08</v>
      </c>
      <c r="P20" s="81">
        <f t="shared" si="2"/>
        <v>32.400000000000006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32.1</v>
      </c>
    </row>
    <row r="22" spans="1:21" x14ac:dyDescent="0.25">
      <c r="O22" s="81">
        <v>1.06</v>
      </c>
      <c r="P22" s="81">
        <f t="shared" si="2"/>
        <v>31.8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31.5</v>
      </c>
    </row>
    <row r="24" spans="1:21" x14ac:dyDescent="0.25">
      <c r="O24" s="81">
        <v>1.04</v>
      </c>
      <c r="P24" s="81">
        <f t="shared" si="2"/>
        <v>31.200000000000003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2800</v>
      </c>
      <c r="D25" s="18"/>
      <c r="E25" s="18"/>
      <c r="F25" s="18">
        <f>SUM(F2:F18)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30.900000000000002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30.6</v>
      </c>
    </row>
    <row r="27" spans="1:21" x14ac:dyDescent="0.25">
      <c r="O27" s="81">
        <v>1.01</v>
      </c>
      <c r="P27" s="81">
        <f t="shared" si="2"/>
        <v>30.3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30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29.7</v>
      </c>
    </row>
    <row r="30" spans="1:21" x14ac:dyDescent="0.25">
      <c r="O30" s="81">
        <v>0.98</v>
      </c>
      <c r="P30" s="81">
        <f t="shared" si="2"/>
        <v>29.4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29.099999999999998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28.799999999999997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28.2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27.900000000000002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27.6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27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" si="15">C81*(E81-D81)</f>
        <v>2284.08</v>
      </c>
      <c r="G81" s="39">
        <f t="shared" ref="G81" si="16">D81*C81</f>
        <v>21715.919999999998</v>
      </c>
      <c r="H81" s="179">
        <f t="shared" ref="H81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23" priority="45">
      <formula>F37&gt;0</formula>
    </cfRule>
    <cfRule type="expression" dxfId="1722" priority="46">
      <formula>F37&lt;0</formula>
    </cfRule>
  </conditionalFormatting>
  <conditionalFormatting sqref="Q7">
    <cfRule type="expression" dxfId="1721" priority="43">
      <formula>Q7&gt;0</formula>
    </cfRule>
    <cfRule type="expression" dxfId="1720" priority="44">
      <formula>Q7&lt;0</formula>
    </cfRule>
  </conditionalFormatting>
  <conditionalFormatting sqref="Q8">
    <cfRule type="expression" dxfId="1719" priority="41">
      <formula>Q8&gt;0</formula>
    </cfRule>
    <cfRule type="expression" dxfId="1718" priority="42">
      <formula>Q8&lt;0</formula>
    </cfRule>
  </conditionalFormatting>
  <conditionalFormatting sqref="Q10">
    <cfRule type="expression" dxfId="1717" priority="35">
      <formula>Q10&gt;0</formula>
    </cfRule>
    <cfRule type="expression" dxfId="1716" priority="36">
      <formula>Q10&lt;0</formula>
    </cfRule>
  </conditionalFormatting>
  <conditionalFormatting sqref="J32:J45">
    <cfRule type="expression" dxfId="1715" priority="33">
      <formula>J32&gt;0</formula>
    </cfRule>
    <cfRule type="expression" dxfId="1714" priority="34">
      <formula>J32&lt;0</formula>
    </cfRule>
  </conditionalFormatting>
  <conditionalFormatting sqref="K32:K45">
    <cfRule type="expression" dxfId="1713" priority="31">
      <formula>K32&gt;0</formula>
    </cfRule>
    <cfRule type="expression" dxfId="1712" priority="32">
      <formula>K32&lt;0</formula>
    </cfRule>
  </conditionalFormatting>
  <conditionalFormatting sqref="L32:L40">
    <cfRule type="expression" dxfId="1711" priority="29">
      <formula>L32&gt;0</formula>
    </cfRule>
    <cfRule type="expression" dxfId="1710" priority="30">
      <formula>L32&lt;0</formula>
    </cfRule>
  </conditionalFormatting>
  <conditionalFormatting sqref="F111:F132">
    <cfRule type="expression" dxfId="1709" priority="27">
      <formula>F111&gt;0</formula>
    </cfRule>
    <cfRule type="expression" dxfId="1708" priority="28">
      <formula>F111&lt;0</formula>
    </cfRule>
  </conditionalFormatting>
  <conditionalFormatting sqref="H111:H132">
    <cfRule type="expression" dxfId="1707" priority="25">
      <formula>H111&gt;0</formula>
    </cfRule>
    <cfRule type="expression" dxfId="1706" priority="26">
      <formula>H111&lt;0</formula>
    </cfRule>
  </conditionalFormatting>
  <conditionalFormatting sqref="J111:J124">
    <cfRule type="expression" dxfId="1705" priority="23">
      <formula>J111&gt;0</formula>
    </cfRule>
    <cfRule type="expression" dxfId="1704" priority="24">
      <formula>J111&lt;0</formula>
    </cfRule>
  </conditionalFormatting>
  <conditionalFormatting sqref="K111:K124">
    <cfRule type="expression" dxfId="1703" priority="21">
      <formula>K111&gt;0</formula>
    </cfRule>
    <cfRule type="expression" dxfId="1702" priority="22">
      <formula>K111&lt;0</formula>
    </cfRule>
  </conditionalFormatting>
  <conditionalFormatting sqref="L111:L124">
    <cfRule type="expression" dxfId="1701" priority="19">
      <formula>L111&gt;0</formula>
    </cfRule>
    <cfRule type="expression" dxfId="1700" priority="20">
      <formula>L111&lt;0</formula>
    </cfRule>
  </conditionalFormatting>
  <conditionalFormatting sqref="F32:F36">
    <cfRule type="expression" dxfId="1699" priority="17">
      <formula>F32&gt;0</formula>
    </cfRule>
    <cfRule type="expression" dxfId="1698" priority="18">
      <formula>F32&lt;0</formula>
    </cfRule>
  </conditionalFormatting>
  <conditionalFormatting sqref="H32:H36">
    <cfRule type="expression" dxfId="1697" priority="15">
      <formula>H32&gt;0</formula>
    </cfRule>
    <cfRule type="expression" dxfId="1696" priority="16">
      <formula>H32&lt;0</formula>
    </cfRule>
  </conditionalFormatting>
  <conditionalFormatting sqref="Q9">
    <cfRule type="expression" dxfId="1695" priority="13">
      <formula>Q9&gt;0</formula>
    </cfRule>
    <cfRule type="expression" dxfId="1694" priority="14">
      <formula>Q9&lt;0</formula>
    </cfRule>
  </conditionalFormatting>
  <conditionalFormatting sqref="H67:H69 F67:F69">
    <cfRule type="expression" dxfId="1693" priority="11">
      <formula>F67&gt;0</formula>
    </cfRule>
    <cfRule type="expression" dxfId="1692" priority="12">
      <formula>F67&lt;0</formula>
    </cfRule>
  </conditionalFormatting>
  <conditionalFormatting sqref="H70:H72 F70:F72">
    <cfRule type="expression" dxfId="1691" priority="9">
      <formula>F70&gt;0</formula>
    </cfRule>
    <cfRule type="expression" dxfId="1690" priority="10">
      <formula>F70&lt;0</formula>
    </cfRule>
  </conditionalFormatting>
  <conditionalFormatting sqref="F77 H77">
    <cfRule type="expression" dxfId="1689" priority="5">
      <formula>F77&gt;0</formula>
    </cfRule>
    <cfRule type="expression" dxfId="1688" priority="6">
      <formula>F77&lt;0</formula>
    </cfRule>
  </conditionalFormatting>
  <conditionalFormatting sqref="F74:F76 H74:H76">
    <cfRule type="expression" dxfId="1687" priority="3">
      <formula>F74&gt;0</formula>
    </cfRule>
    <cfRule type="expression" dxfId="1686" priority="4">
      <formula>F74&lt;0</formula>
    </cfRule>
  </conditionalFormatting>
  <conditionalFormatting sqref="H79:H81 F79:F81">
    <cfRule type="expression" dxfId="1685" priority="1">
      <formula>F79&gt;0</formula>
    </cfRule>
    <cfRule type="expression" dxfId="1684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210.27</v>
      </c>
      <c r="R4" s="425">
        <v>1.55E-2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4205.4000000000005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1560.1700000000023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1417.1400000000021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0.50825245852252054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2.3778950872687496E-3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30.651603498542276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0" t="s">
        <v>78</v>
      </c>
      <c r="P24" s="880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231.29700000000003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229.19430000000003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227.09160000000003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224.98890000000003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222.88620000000003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220.78350000000003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218.6808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216.57810000000001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214.47540000000001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212.37270000000001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210.27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208.16730000000001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206.06460000000001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203.96190000000001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201.85920000000002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199.75649999999999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197.65379999999999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195.55110000000002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193.44840000000002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191.34570000000002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189.24300000000002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3" priority="32">
      <formula>F51&gt;0</formula>
    </cfRule>
    <cfRule type="expression" dxfId="1682" priority="33">
      <formula>F51&lt;0</formula>
    </cfRule>
  </conditionalFormatting>
  <conditionalFormatting sqref="Q7">
    <cfRule type="expression" dxfId="1681" priority="30">
      <formula>Q7&gt;0</formula>
    </cfRule>
    <cfRule type="expression" dxfId="1680" priority="31">
      <formula>Q7&lt;0</formula>
    </cfRule>
  </conditionalFormatting>
  <conditionalFormatting sqref="Q8">
    <cfRule type="expression" dxfId="1679" priority="28">
      <formula>Q8&gt;0</formula>
    </cfRule>
    <cfRule type="expression" dxfId="1678" priority="29">
      <formula>Q8&lt;0</formula>
    </cfRule>
  </conditionalFormatting>
  <conditionalFormatting sqref="F25:F44 F46:F50">
    <cfRule type="expression" dxfId="1677" priority="26">
      <formula>F25&gt;0</formula>
    </cfRule>
    <cfRule type="expression" dxfId="1676" priority="27">
      <formula>F25&lt;0</formula>
    </cfRule>
  </conditionalFormatting>
  <conditionalFormatting sqref="H25:H44 H46:H50">
    <cfRule type="expression" dxfId="1675" priority="24">
      <formula>H25&gt;0</formula>
    </cfRule>
    <cfRule type="expression" dxfId="1674" priority="25">
      <formula>H25&lt;0</formula>
    </cfRule>
  </conditionalFormatting>
  <conditionalFormatting sqref="F89:F110">
    <cfRule type="expression" dxfId="1673" priority="22">
      <formula>F89&gt;0</formula>
    </cfRule>
    <cfRule type="expression" dxfId="1672" priority="23">
      <formula>F89&lt;0</formula>
    </cfRule>
  </conditionalFormatting>
  <conditionalFormatting sqref="H89:H110">
    <cfRule type="expression" dxfId="1671" priority="20">
      <formula>H89&gt;0</formula>
    </cfRule>
    <cfRule type="expression" dxfId="1670" priority="21">
      <formula>H89&lt;0</formula>
    </cfRule>
  </conditionalFormatting>
  <conditionalFormatting sqref="Q10">
    <cfRule type="expression" dxfId="1669" priority="18">
      <formula>Q10&gt;0</formula>
    </cfRule>
    <cfRule type="expression" dxfId="1668" priority="19">
      <formula>Q10&lt;0</formula>
    </cfRule>
  </conditionalFormatting>
  <conditionalFormatting sqref="J25:J39">
    <cfRule type="expression" dxfId="1667" priority="16">
      <formula>J25&gt;0</formula>
    </cfRule>
    <cfRule type="expression" dxfId="1666" priority="17">
      <formula>J25&lt;0</formula>
    </cfRule>
  </conditionalFormatting>
  <conditionalFormatting sqref="K25:K38">
    <cfRule type="expression" dxfId="1665" priority="14">
      <formula>K25&gt;0</formula>
    </cfRule>
    <cfRule type="expression" dxfId="1664" priority="15">
      <formula>K25&lt;0</formula>
    </cfRule>
  </conditionalFormatting>
  <conditionalFormatting sqref="L25:L38">
    <cfRule type="expression" dxfId="1663" priority="12">
      <formula>L25&gt;0</formula>
    </cfRule>
    <cfRule type="expression" dxfId="1662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1" priority="9">
      <formula>J40&gt;0</formula>
    </cfRule>
    <cfRule type="expression" dxfId="1660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9" priority="7">
      <formula>F45&gt;0</formula>
    </cfRule>
    <cfRule type="expression" dxfId="1658" priority="8">
      <formula>F45&lt;0</formula>
    </cfRule>
  </conditionalFormatting>
  <conditionalFormatting sqref="H45">
    <cfRule type="expression" dxfId="1657" priority="5">
      <formula>H45&gt;0</formula>
    </cfRule>
    <cfRule type="expression" dxfId="1656" priority="6">
      <formula>H45&lt;0</formula>
    </cfRule>
  </conditionalFormatting>
  <conditionalFormatting sqref="J45">
    <cfRule type="expression" dxfId="1655" priority="3">
      <formula>J45&gt;0</formula>
    </cfRule>
    <cfRule type="expression" dxfId="1654" priority="4">
      <formula>J45&lt;0</formula>
    </cfRule>
  </conditionalFormatting>
  <conditionalFormatting sqref="J46">
    <cfRule type="expression" dxfId="1653" priority="1">
      <formula>J46&gt;0</formula>
    </cfRule>
    <cfRule type="expression" dxfId="1652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1" priority="74">
      <formula>F12&gt;0</formula>
    </cfRule>
    <cfRule type="expression" dxfId="165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9" priority="67">
      <formula>F124&gt;0</formula>
    </cfRule>
    <cfRule type="expression" dxfId="1648" priority="68">
      <formula>F124&lt;0</formula>
    </cfRule>
  </conditionalFormatting>
  <conditionalFormatting sqref="H124:H130">
    <cfRule type="expression" dxfId="1647" priority="55">
      <formula>H124&gt;0</formula>
    </cfRule>
    <cfRule type="expression" dxfId="1646" priority="56">
      <formula>H124&lt;0</formula>
    </cfRule>
  </conditionalFormatting>
  <conditionalFormatting sqref="H131">
    <cfRule type="expression" dxfId="1645" priority="53">
      <formula>H131&gt;0</formula>
    </cfRule>
    <cfRule type="expression" dxfId="1644" priority="54">
      <formula>H131&lt;0</formula>
    </cfRule>
  </conditionalFormatting>
  <conditionalFormatting sqref="H132">
    <cfRule type="expression" dxfId="1643" priority="51">
      <formula>H132&gt;0</formula>
    </cfRule>
    <cfRule type="expression" dxfId="1642" priority="52">
      <formula>H132&lt;0</formula>
    </cfRule>
  </conditionalFormatting>
  <conditionalFormatting sqref="H133:H135">
    <cfRule type="expression" dxfId="1641" priority="49">
      <formula>H133&gt;0</formula>
    </cfRule>
    <cfRule type="expression" dxfId="1640" priority="50">
      <formula>H133&lt;0</formula>
    </cfRule>
  </conditionalFormatting>
  <conditionalFormatting sqref="H136">
    <cfRule type="expression" dxfId="1639" priority="45">
      <formula>H136&gt;0</formula>
    </cfRule>
    <cfRule type="expression" dxfId="1638" priority="46">
      <formula>H136&lt;0</formula>
    </cfRule>
  </conditionalFormatting>
  <conditionalFormatting sqref="Q7">
    <cfRule type="expression" dxfId="1637" priority="39">
      <formula>Q7&gt;0</formula>
    </cfRule>
    <cfRule type="expression" dxfId="1636" priority="40">
      <formula>Q7&lt;0</formula>
    </cfRule>
  </conditionalFormatting>
  <conditionalFormatting sqref="Q8">
    <cfRule type="expression" dxfId="1635" priority="37">
      <formula>Q8&gt;0</formula>
    </cfRule>
    <cfRule type="expression" dxfId="1634" priority="38">
      <formula>Q8&lt;0</formula>
    </cfRule>
  </conditionalFormatting>
  <conditionalFormatting sqref="F167:F178 H167:H178">
    <cfRule type="expression" dxfId="1633" priority="35">
      <formula>F167&gt;0</formula>
    </cfRule>
    <cfRule type="expression" dxfId="1632" priority="36">
      <formula>F167&lt;0</formula>
    </cfRule>
  </conditionalFormatting>
  <conditionalFormatting sqref="F183:F197 H183:H197">
    <cfRule type="expression" dxfId="1631" priority="33">
      <formula>F183&gt;0</formula>
    </cfRule>
    <cfRule type="expression" dxfId="1630" priority="34">
      <formula>F183&lt;0</formula>
    </cfRule>
  </conditionalFormatting>
  <conditionalFormatting sqref="F198:F206 H198:H206">
    <cfRule type="expression" dxfId="1629" priority="31">
      <formula>F198&gt;0</formula>
    </cfRule>
    <cfRule type="expression" dxfId="1628" priority="32">
      <formula>F198&lt;0</formula>
    </cfRule>
  </conditionalFormatting>
  <conditionalFormatting sqref="F141:F147 H141:H147">
    <cfRule type="expression" dxfId="1627" priority="29">
      <formula>F141&gt;0</formula>
    </cfRule>
    <cfRule type="expression" dxfId="1626" priority="30">
      <formula>F141&lt;0</formula>
    </cfRule>
  </conditionalFormatting>
  <conditionalFormatting sqref="H149:H152 F149:F152">
    <cfRule type="expression" dxfId="1625" priority="27">
      <formula>F149&gt;0</formula>
    </cfRule>
    <cfRule type="expression" dxfId="1624" priority="28">
      <formula>F149&lt;0</formula>
    </cfRule>
  </conditionalFormatting>
  <conditionalFormatting sqref="F226 H215:H218 H257:H260 F257:F260 H226 H231:H233 F231:F233 F235:F244 H235:H244">
    <cfRule type="expression" dxfId="1623" priority="25">
      <formula>F215&gt;0</formula>
    </cfRule>
    <cfRule type="expression" dxfId="1622" priority="26">
      <formula>F215&lt;0</formula>
    </cfRule>
  </conditionalFormatting>
  <conditionalFormatting sqref="F207:F218">
    <cfRule type="expression" dxfId="1621" priority="23">
      <formula>F207&gt;0</formula>
    </cfRule>
    <cfRule type="expression" dxfId="1620" priority="24">
      <formula>F207&lt;0</formula>
    </cfRule>
  </conditionalFormatting>
  <conditionalFormatting sqref="H207:H208">
    <cfRule type="expression" dxfId="1619" priority="21">
      <formula>H207&gt;0</formula>
    </cfRule>
    <cfRule type="expression" dxfId="1618" priority="22">
      <formula>H207&lt;0</formula>
    </cfRule>
  </conditionalFormatting>
  <conditionalFormatting sqref="H209">
    <cfRule type="expression" dxfId="1617" priority="19">
      <formula>H209&gt;0</formula>
    </cfRule>
    <cfRule type="expression" dxfId="1616" priority="20">
      <formula>H209&lt;0</formula>
    </cfRule>
  </conditionalFormatting>
  <conditionalFormatting sqref="H210">
    <cfRule type="expression" dxfId="1615" priority="17">
      <formula>H210&gt;0</formula>
    </cfRule>
    <cfRule type="expression" dxfId="1614" priority="18">
      <formula>H210&lt;0</formula>
    </cfRule>
  </conditionalFormatting>
  <conditionalFormatting sqref="H211:H213">
    <cfRule type="expression" dxfId="1613" priority="15">
      <formula>H211&gt;0</formula>
    </cfRule>
    <cfRule type="expression" dxfId="1612" priority="16">
      <formula>H211&lt;0</formula>
    </cfRule>
  </conditionalFormatting>
  <conditionalFormatting sqref="H214">
    <cfRule type="expression" dxfId="1611" priority="13">
      <formula>H214&gt;0</formula>
    </cfRule>
    <cfRule type="expression" dxfId="1610" priority="14">
      <formula>H214&lt;0</formula>
    </cfRule>
  </conditionalFormatting>
  <conditionalFormatting sqref="F245:F256 H245:H256">
    <cfRule type="expression" dxfId="1609" priority="11">
      <formula>F245&gt;0</formula>
    </cfRule>
    <cfRule type="expression" dxfId="1608" priority="12">
      <formula>F245&lt;0</formula>
    </cfRule>
  </conditionalFormatting>
  <conditionalFormatting sqref="F261:F275 H261:H275">
    <cfRule type="expression" dxfId="1607" priority="9">
      <formula>F261&gt;0</formula>
    </cfRule>
    <cfRule type="expression" dxfId="1606" priority="10">
      <formula>F261&lt;0</formula>
    </cfRule>
  </conditionalFormatting>
  <conditionalFormatting sqref="F276:F283 H276:H283">
    <cfRule type="expression" dxfId="1605" priority="7">
      <formula>F276&gt;0</formula>
    </cfRule>
    <cfRule type="expression" dxfId="1604" priority="8">
      <formula>F276&lt;0</formula>
    </cfRule>
  </conditionalFormatting>
  <conditionalFormatting sqref="F219:F225 H219:H225">
    <cfRule type="expression" dxfId="1603" priority="5">
      <formula>F219&gt;0</formula>
    </cfRule>
    <cfRule type="expression" dxfId="1602" priority="6">
      <formula>F219&lt;0</formula>
    </cfRule>
  </conditionalFormatting>
  <conditionalFormatting sqref="H227:H230 F227:F230">
    <cfRule type="expression" dxfId="1601" priority="3">
      <formula>F227&gt;0</formula>
    </cfRule>
    <cfRule type="expression" dxfId="1600" priority="4">
      <formula>F227&lt;0</formula>
    </cfRule>
  </conditionalFormatting>
  <conditionalFormatting sqref="H234 F234">
    <cfRule type="expression" dxfId="1599" priority="1">
      <formula>F234&gt;0</formula>
    </cfRule>
    <cfRule type="expression" dxfId="159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7" priority="43">
      <formula>F33&gt;0</formula>
    </cfRule>
    <cfRule type="expression" dxfId="1596" priority="44">
      <formula>F33&lt;0</formula>
    </cfRule>
  </conditionalFormatting>
  <conditionalFormatting sqref="Q7">
    <cfRule type="expression" dxfId="1595" priority="41">
      <formula>Q7&gt;0</formula>
    </cfRule>
    <cfRule type="expression" dxfId="1594" priority="42">
      <formula>Q7&lt;0</formula>
    </cfRule>
  </conditionalFormatting>
  <conditionalFormatting sqref="Q8">
    <cfRule type="expression" dxfId="1593" priority="39">
      <formula>Q8&gt;0</formula>
    </cfRule>
    <cfRule type="expression" dxfId="1592" priority="40">
      <formula>Q8&lt;0</formula>
    </cfRule>
  </conditionalFormatting>
  <conditionalFormatting sqref="F29 F32">
    <cfRule type="expression" dxfId="1591" priority="37">
      <formula>F29&gt;0</formula>
    </cfRule>
    <cfRule type="expression" dxfId="1590" priority="38">
      <formula>F29&lt;0</formula>
    </cfRule>
  </conditionalFormatting>
  <conditionalFormatting sqref="H29 H32">
    <cfRule type="expression" dxfId="1589" priority="35">
      <formula>H29&gt;0</formula>
    </cfRule>
    <cfRule type="expression" dxfId="1588" priority="36">
      <formula>H29&lt;0</formula>
    </cfRule>
  </conditionalFormatting>
  <conditionalFormatting sqref="F30:F31">
    <cfRule type="expression" dxfId="1587" priority="33">
      <formula>F30&gt;0</formula>
    </cfRule>
    <cfRule type="expression" dxfId="1586" priority="34">
      <formula>F30&lt;0</formula>
    </cfRule>
  </conditionalFormatting>
  <conditionalFormatting sqref="H30:H31">
    <cfRule type="expression" dxfId="1585" priority="31">
      <formula>H30&gt;0</formula>
    </cfRule>
    <cfRule type="expression" dxfId="1584" priority="32">
      <formula>H30&lt;0</formula>
    </cfRule>
  </conditionalFormatting>
  <conditionalFormatting sqref="F105:F140 H105:H140">
    <cfRule type="expression" dxfId="1583" priority="29">
      <formula>F105&gt;0</formula>
    </cfRule>
    <cfRule type="expression" dxfId="1582" priority="30">
      <formula>F105&lt;0</formula>
    </cfRule>
  </conditionalFormatting>
  <conditionalFormatting sqref="F96:F99">
    <cfRule type="expression" dxfId="1581" priority="27">
      <formula>F96&gt;0</formula>
    </cfRule>
    <cfRule type="expression" dxfId="1580" priority="28">
      <formula>F96&lt;0</formula>
    </cfRule>
  </conditionalFormatting>
  <conditionalFormatting sqref="H96:H99">
    <cfRule type="expression" dxfId="1579" priority="25">
      <formula>H96&gt;0</formula>
    </cfRule>
    <cfRule type="expression" dxfId="1578" priority="26">
      <formula>H96&lt;0</formula>
    </cfRule>
  </conditionalFormatting>
  <conditionalFormatting sqref="F25:F28">
    <cfRule type="expression" dxfId="1577" priority="19">
      <formula>F25&gt;0</formula>
    </cfRule>
    <cfRule type="expression" dxfId="1576" priority="20">
      <formula>F25&lt;0</formula>
    </cfRule>
  </conditionalFormatting>
  <conditionalFormatting sqref="H25:H28">
    <cfRule type="expression" dxfId="1575" priority="17">
      <formula>H25&gt;0</formula>
    </cfRule>
    <cfRule type="expression" dxfId="1574" priority="18">
      <formula>H25&lt;0</formula>
    </cfRule>
  </conditionalFormatting>
  <conditionalFormatting sqref="J27">
    <cfRule type="expression" dxfId="1573" priority="15">
      <formula>J27&gt;0</formula>
    </cfRule>
    <cfRule type="expression" dxfId="1572" priority="16">
      <formula>J27&lt;0</formula>
    </cfRule>
  </conditionalFormatting>
  <conditionalFormatting sqref="F104">
    <cfRule type="expression" dxfId="1571" priority="13">
      <formula>F104&gt;0</formula>
    </cfRule>
    <cfRule type="expression" dxfId="1570" priority="14">
      <formula>F104&lt;0</formula>
    </cfRule>
  </conditionalFormatting>
  <conditionalFormatting sqref="H104">
    <cfRule type="expression" dxfId="1569" priority="11">
      <formula>H104&gt;0</formula>
    </cfRule>
    <cfRule type="expression" dxfId="1568" priority="12">
      <formula>H104&lt;0</formula>
    </cfRule>
  </conditionalFormatting>
  <conditionalFormatting sqref="F100:F103">
    <cfRule type="expression" dxfId="1567" priority="9">
      <formula>F100&gt;0</formula>
    </cfRule>
    <cfRule type="expression" dxfId="1566" priority="10">
      <formula>F100&lt;0</formula>
    </cfRule>
  </conditionalFormatting>
  <conditionalFormatting sqref="H100:H103">
    <cfRule type="expression" dxfId="1565" priority="7">
      <formula>H100&gt;0</formula>
    </cfRule>
    <cfRule type="expression" dxfId="1564" priority="8">
      <formula>H100&lt;0</formula>
    </cfRule>
  </conditionalFormatting>
  <conditionalFormatting sqref="J102">
    <cfRule type="expression" dxfId="1563" priority="5">
      <formula>J102&gt;0</formula>
    </cfRule>
    <cfRule type="expression" dxfId="1562" priority="6">
      <formula>J102&lt;0</formula>
    </cfRule>
  </conditionalFormatting>
  <conditionalFormatting sqref="Q10">
    <cfRule type="expression" dxfId="1561" priority="3">
      <formula>Q10&gt;0</formula>
    </cfRule>
    <cfRule type="expression" dxfId="1560" priority="4">
      <formula>Q10&lt;0</formula>
    </cfRule>
  </conditionalFormatting>
  <conditionalFormatting sqref="M71">
    <cfRule type="expression" dxfId="1559" priority="1">
      <formula>M71&gt;0</formula>
    </cfRule>
    <cfRule type="expression" dxfId="155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7" priority="33">
      <formula>F34&gt;0</formula>
    </cfRule>
    <cfRule type="expression" dxfId="1556" priority="34">
      <formula>F34&lt;0</formula>
    </cfRule>
  </conditionalFormatting>
  <conditionalFormatting sqref="Q7">
    <cfRule type="expression" dxfId="1555" priority="31">
      <formula>Q7&gt;0</formula>
    </cfRule>
    <cfRule type="expression" dxfId="1554" priority="32">
      <formula>Q7&lt;0</formula>
    </cfRule>
  </conditionalFormatting>
  <conditionalFormatting sqref="Q8">
    <cfRule type="expression" dxfId="1553" priority="29">
      <formula>Q8&gt;0</formula>
    </cfRule>
    <cfRule type="expression" dxfId="1552" priority="30">
      <formula>Q8&lt;0</formula>
    </cfRule>
  </conditionalFormatting>
  <conditionalFormatting sqref="F27:F33">
    <cfRule type="expression" dxfId="1551" priority="27">
      <formula>F27&gt;0</formula>
    </cfRule>
    <cfRule type="expression" dxfId="1550" priority="28">
      <formula>F27&lt;0</formula>
    </cfRule>
  </conditionalFormatting>
  <conditionalFormatting sqref="H27:H33">
    <cfRule type="expression" dxfId="1549" priority="25">
      <formula>H27&gt;0</formula>
    </cfRule>
    <cfRule type="expression" dxfId="1548" priority="26">
      <formula>H27&lt;0</formula>
    </cfRule>
  </conditionalFormatting>
  <conditionalFormatting sqref="M46">
    <cfRule type="expression" dxfId="1547" priority="23">
      <formula>M46&gt;0</formula>
    </cfRule>
    <cfRule type="expression" dxfId="1546" priority="24">
      <formula>M46&lt;0</formula>
    </cfRule>
  </conditionalFormatting>
  <conditionalFormatting sqref="F79:F87 H79:H87">
    <cfRule type="expression" dxfId="1545" priority="21">
      <formula>F79&gt;0</formula>
    </cfRule>
    <cfRule type="expression" dxfId="1544" priority="22">
      <formula>F79&lt;0</formula>
    </cfRule>
  </conditionalFormatting>
  <conditionalFormatting sqref="F73 F77:F78">
    <cfRule type="expression" dxfId="1543" priority="19">
      <formula>F73&gt;0</formula>
    </cfRule>
    <cfRule type="expression" dxfId="1542" priority="20">
      <formula>F73&lt;0</formula>
    </cfRule>
  </conditionalFormatting>
  <conditionalFormatting sqref="H73 H77:H78">
    <cfRule type="expression" dxfId="1541" priority="17">
      <formula>H73&gt;0</formula>
    </cfRule>
    <cfRule type="expression" dxfId="1540" priority="18">
      <formula>H73&lt;0</formula>
    </cfRule>
  </conditionalFormatting>
  <conditionalFormatting sqref="F70:F72">
    <cfRule type="expression" dxfId="1539" priority="15">
      <formula>F70&gt;0</formula>
    </cfRule>
    <cfRule type="expression" dxfId="1538" priority="16">
      <formula>F70&lt;0</formula>
    </cfRule>
  </conditionalFormatting>
  <conditionalFormatting sqref="H70:H72">
    <cfRule type="expression" dxfId="1537" priority="13">
      <formula>H70&gt;0</formula>
    </cfRule>
    <cfRule type="expression" dxfId="1536" priority="14">
      <formula>H70&lt;0</formula>
    </cfRule>
  </conditionalFormatting>
  <conditionalFormatting sqref="F25:F26">
    <cfRule type="expression" dxfId="1535" priority="11">
      <formula>F25&gt;0</formula>
    </cfRule>
    <cfRule type="expression" dxfId="1534" priority="12">
      <formula>F25&lt;0</formula>
    </cfRule>
  </conditionalFormatting>
  <conditionalFormatting sqref="H25:H26">
    <cfRule type="expression" dxfId="1533" priority="9">
      <formula>H25&gt;0</formula>
    </cfRule>
    <cfRule type="expression" dxfId="1532" priority="10">
      <formula>H25&lt;0</formula>
    </cfRule>
  </conditionalFormatting>
  <conditionalFormatting sqref="F76">
    <cfRule type="expression" dxfId="1531" priority="7">
      <formula>F76&gt;0</formula>
    </cfRule>
    <cfRule type="expression" dxfId="1530" priority="8">
      <formula>F76&lt;0</formula>
    </cfRule>
  </conditionalFormatting>
  <conditionalFormatting sqref="H76">
    <cfRule type="expression" dxfId="1529" priority="5">
      <formula>H76&gt;0</formula>
    </cfRule>
    <cfRule type="expression" dxfId="1528" priority="6">
      <formula>H76&lt;0</formula>
    </cfRule>
  </conditionalFormatting>
  <conditionalFormatting sqref="F74:F75">
    <cfRule type="expression" dxfId="1527" priority="3">
      <formula>F74&gt;0</formula>
    </cfRule>
    <cfRule type="expression" dxfId="1526" priority="4">
      <formula>F74&lt;0</formula>
    </cfRule>
  </conditionalFormatting>
  <conditionalFormatting sqref="H74:H75">
    <cfRule type="expression" dxfId="1525" priority="1">
      <formula>H74&gt;0</formula>
    </cfRule>
    <cfRule type="expression" dxfId="152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167.45</v>
      </c>
      <c r="R4" s="425">
        <v>1.4999999999999999E-2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10047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1068.8199999999924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1068.8199999999924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0.11904639915884865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3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7.6440728575694243E-3</v>
      </c>
      <c r="R11">
        <v>0.32</v>
      </c>
    </row>
    <row r="12" spans="1:21" x14ac:dyDescent="0.25">
      <c r="A12" s="883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3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3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184.19499999999999</v>
      </c>
      <c r="Q23" s="2"/>
    </row>
    <row r="24" spans="1:17" x14ac:dyDescent="0.25">
      <c r="O24" s="81">
        <v>1.0900000000000001</v>
      </c>
      <c r="P24" s="81">
        <f t="shared" ref="P24:P43" si="2">O24*$Q$4</f>
        <v>182.5205</v>
      </c>
      <c r="Q24" s="2"/>
    </row>
    <row r="25" spans="1:17" x14ac:dyDescent="0.25">
      <c r="O25" s="81">
        <v>1.08</v>
      </c>
      <c r="P25" s="81">
        <f t="shared" si="2"/>
        <v>180.846</v>
      </c>
      <c r="Q25" s="2"/>
    </row>
    <row r="26" spans="1:17" x14ac:dyDescent="0.25">
      <c r="O26" s="81">
        <v>1.07</v>
      </c>
      <c r="P26" s="81">
        <f t="shared" si="2"/>
        <v>179.17150000000001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177.49699999999999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175.82249999999999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174.148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172.4735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170.79899999999998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169.12449999999998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167.45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165.77549999999999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164.101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162.42649999999998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160.75199999999998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159.07749999999999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157.40299999999999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155.7285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154.054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152.37950000000001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150.70499999999998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3" priority="53">
      <formula>F66&gt;0</formula>
    </cfRule>
    <cfRule type="expression" dxfId="1522" priority="54">
      <formula>F66&lt;0</formula>
    </cfRule>
  </conditionalFormatting>
  <conditionalFormatting sqref="Q7">
    <cfRule type="expression" dxfId="1521" priority="51">
      <formula>Q7&gt;0</formula>
    </cfRule>
    <cfRule type="expression" dxfId="1520" priority="52">
      <formula>Q7&lt;0</formula>
    </cfRule>
  </conditionalFormatting>
  <conditionalFormatting sqref="Q8">
    <cfRule type="expression" dxfId="1519" priority="49">
      <formula>Q8&gt;0</formula>
    </cfRule>
    <cfRule type="expression" dxfId="1518" priority="50">
      <formula>Q8&lt;0</formula>
    </cfRule>
  </conditionalFormatting>
  <conditionalFormatting sqref="F34:F46 F49:F65">
    <cfRule type="expression" dxfId="1517" priority="47">
      <formula>F34&gt;0</formula>
    </cfRule>
    <cfRule type="expression" dxfId="1516" priority="48">
      <formula>F34&lt;0</formula>
    </cfRule>
  </conditionalFormatting>
  <conditionalFormatting sqref="H34:H46 H49:H65">
    <cfRule type="expression" dxfId="1515" priority="45">
      <formula>H34&gt;0</formula>
    </cfRule>
    <cfRule type="expression" dxfId="1514" priority="46">
      <formula>H34&lt;0</formula>
    </cfRule>
  </conditionalFormatting>
  <conditionalFormatting sqref="Q10">
    <cfRule type="expression" dxfId="1513" priority="43">
      <formula>Q10&gt;0</formula>
    </cfRule>
    <cfRule type="expression" dxfId="1512" priority="44">
      <formula>Q10&lt;0</formula>
    </cfRule>
  </conditionalFormatting>
  <conditionalFormatting sqref="J28:J41">
    <cfRule type="expression" dxfId="1511" priority="41">
      <formula>J28&gt;0</formula>
    </cfRule>
    <cfRule type="expression" dxfId="1510" priority="42">
      <formula>J28&lt;0</formula>
    </cfRule>
  </conditionalFormatting>
  <conditionalFormatting sqref="K28:K41">
    <cfRule type="expression" dxfId="1509" priority="39">
      <formula>K28&gt;0</formula>
    </cfRule>
    <cfRule type="expression" dxfId="1508" priority="40">
      <formula>K28&lt;0</formula>
    </cfRule>
  </conditionalFormatting>
  <conditionalFormatting sqref="L28:L41">
    <cfRule type="expression" dxfId="1507" priority="37">
      <formula>L28&gt;0</formula>
    </cfRule>
    <cfRule type="expression" dxfId="1506" priority="38">
      <formula>L28&lt;0</formula>
    </cfRule>
  </conditionalFormatting>
  <conditionalFormatting sqref="F92:F113">
    <cfRule type="expression" dxfId="1505" priority="35">
      <formula>F92&gt;0</formula>
    </cfRule>
    <cfRule type="expression" dxfId="1504" priority="36">
      <formula>F92&lt;0</formula>
    </cfRule>
  </conditionalFormatting>
  <conditionalFormatting sqref="H92:H113">
    <cfRule type="expression" dxfId="1503" priority="33">
      <formula>H92&gt;0</formula>
    </cfRule>
    <cfRule type="expression" dxfId="1502" priority="34">
      <formula>H92&lt;0</formula>
    </cfRule>
  </conditionalFormatting>
  <conditionalFormatting sqref="J92:J105">
    <cfRule type="expression" dxfId="1501" priority="31">
      <formula>J92&gt;0</formula>
    </cfRule>
    <cfRule type="expression" dxfId="1500" priority="32">
      <formula>J92&lt;0</formula>
    </cfRule>
  </conditionalFormatting>
  <conditionalFormatting sqref="K92:K105">
    <cfRule type="expression" dxfId="1499" priority="29">
      <formula>K92&gt;0</formula>
    </cfRule>
    <cfRule type="expression" dxfId="1498" priority="30">
      <formula>K92&lt;0</formula>
    </cfRule>
  </conditionalFormatting>
  <conditionalFormatting sqref="L92:L105">
    <cfRule type="expression" dxfId="1497" priority="27">
      <formula>L92&gt;0</formula>
    </cfRule>
    <cfRule type="expression" dxfId="1496" priority="28">
      <formula>L92&lt;0</formula>
    </cfRule>
  </conditionalFormatting>
  <conditionalFormatting sqref="F28:F31">
    <cfRule type="expression" dxfId="1495" priority="25">
      <formula>F28&gt;0</formula>
    </cfRule>
    <cfRule type="expression" dxfId="1494" priority="26">
      <formula>F28&lt;0</formula>
    </cfRule>
  </conditionalFormatting>
  <conditionalFormatting sqref="H28:H31">
    <cfRule type="expression" dxfId="1493" priority="23">
      <formula>H28&gt;0</formula>
    </cfRule>
    <cfRule type="expression" dxfId="1492" priority="24">
      <formula>H28&lt;0</formula>
    </cfRule>
  </conditionalFormatting>
  <conditionalFormatting sqref="F32:F33">
    <cfRule type="expression" dxfId="1491" priority="19">
      <formula>F32&gt;0</formula>
    </cfRule>
    <cfRule type="expression" dxfId="1490" priority="20">
      <formula>F32&lt;0</formula>
    </cfRule>
  </conditionalFormatting>
  <conditionalFormatting sqref="H32:H33">
    <cfRule type="expression" dxfId="1489" priority="17">
      <formula>H32&gt;0</formula>
    </cfRule>
    <cfRule type="expression" dxfId="1488" priority="18">
      <formula>H32&lt;0</formula>
    </cfRule>
  </conditionalFormatting>
  <conditionalFormatting sqref="J48">
    <cfRule type="expression" dxfId="1487" priority="15">
      <formula>J48&gt;0</formula>
    </cfRule>
    <cfRule type="expression" dxfId="1486" priority="16">
      <formula>J48&lt;0</formula>
    </cfRule>
  </conditionalFormatting>
  <conditionalFormatting sqref="F47:F48">
    <cfRule type="expression" dxfId="1485" priority="13">
      <formula>F47&gt;0</formula>
    </cfRule>
    <cfRule type="expression" dxfId="1484" priority="14">
      <formula>F47&lt;0</formula>
    </cfRule>
  </conditionalFormatting>
  <conditionalFormatting sqref="H47:H48">
    <cfRule type="expression" dxfId="1483" priority="11">
      <formula>H47&gt;0</formula>
    </cfRule>
    <cfRule type="expression" dxfId="1482" priority="12">
      <formula>H47&lt;0</formula>
    </cfRule>
  </conditionalFormatting>
  <conditionalFormatting sqref="J49:J53">
    <cfRule type="expression" dxfId="1481" priority="9">
      <formula>J49&gt;0</formula>
    </cfRule>
    <cfRule type="expression" dxfId="1480" priority="10">
      <formula>J49&lt;0</formula>
    </cfRule>
  </conditionalFormatting>
  <conditionalFormatting sqref="J54:J62">
    <cfRule type="expression" dxfId="1479" priority="7">
      <formula>J54&gt;0</formula>
    </cfRule>
    <cfRule type="expression" dxfId="1478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0" t="s">
        <v>78</v>
      </c>
      <c r="P21" s="880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7" priority="33">
      <formula>F7&gt;0</formula>
    </cfRule>
    <cfRule type="expression" dxfId="1476" priority="34">
      <formula>F7&lt;0</formula>
    </cfRule>
  </conditionalFormatting>
  <conditionalFormatting sqref="Q8">
    <cfRule type="expression" dxfId="1475" priority="31">
      <formula>Q8&gt;0</formula>
    </cfRule>
    <cfRule type="expression" dxfId="1474" priority="32">
      <formula>Q8&lt;0</formula>
    </cfRule>
  </conditionalFormatting>
  <conditionalFormatting sqref="F114:F135">
    <cfRule type="expression" dxfId="1473" priority="25">
      <formula>F114&gt;0</formula>
    </cfRule>
    <cfRule type="expression" dxfId="1472" priority="26">
      <formula>F114&lt;0</formula>
    </cfRule>
  </conditionalFormatting>
  <conditionalFormatting sqref="H114:H135">
    <cfRule type="expression" dxfId="1471" priority="23">
      <formula>H114&gt;0</formula>
    </cfRule>
    <cfRule type="expression" dxfId="1470" priority="24">
      <formula>H114&lt;0</formula>
    </cfRule>
  </conditionalFormatting>
  <conditionalFormatting sqref="Q10">
    <cfRule type="expression" dxfId="1469" priority="21">
      <formula>Q10&gt;0</formula>
    </cfRule>
    <cfRule type="expression" dxfId="1468" priority="22">
      <formula>Q10&lt;0</formula>
    </cfRule>
  </conditionalFormatting>
  <conditionalFormatting sqref="J31:J44">
    <cfRule type="expression" dxfId="1467" priority="19">
      <formula>J31&gt;0</formula>
    </cfRule>
    <cfRule type="expression" dxfId="1466" priority="20">
      <formula>J31&lt;0</formula>
    </cfRule>
  </conditionalFormatting>
  <conditionalFormatting sqref="K31:K44">
    <cfRule type="expression" dxfId="1465" priority="17">
      <formula>K31&gt;0</formula>
    </cfRule>
    <cfRule type="expression" dxfId="1464" priority="18">
      <formula>K31&lt;0</formula>
    </cfRule>
  </conditionalFormatting>
  <conditionalFormatting sqref="L31:L35 L37:L44">
    <cfRule type="expression" dxfId="1463" priority="15">
      <formula>L31&gt;0</formula>
    </cfRule>
    <cfRule type="expression" dxfId="1462" priority="16">
      <formula>L31&lt;0</formula>
    </cfRule>
  </conditionalFormatting>
  <conditionalFormatting sqref="M31:M44">
    <cfRule type="expression" dxfId="1461" priority="13">
      <formula>M31&gt;0</formula>
    </cfRule>
    <cfRule type="expression" dxfId="1460" priority="14">
      <formula>M31&lt;0</formula>
    </cfRule>
  </conditionalFormatting>
  <conditionalFormatting sqref="F82 H82">
    <cfRule type="expression" dxfId="1459" priority="9">
      <formula>F82&gt;0</formula>
    </cfRule>
    <cfRule type="expression" dxfId="1458" priority="10">
      <formula>F82&lt;0</formula>
    </cfRule>
  </conditionalFormatting>
  <conditionalFormatting sqref="F75:F81 H75:H81">
    <cfRule type="expression" dxfId="1457" priority="7">
      <formula>F75&gt;0</formula>
    </cfRule>
    <cfRule type="expression" dxfId="1456" priority="8">
      <formula>F75&lt;0</formula>
    </cfRule>
  </conditionalFormatting>
  <conditionalFormatting sqref="F71:F74 H71:H74">
    <cfRule type="expression" dxfId="1455" priority="5">
      <formula>F71&gt;0</formula>
    </cfRule>
    <cfRule type="expression" dxfId="1454" priority="6">
      <formula>F71&lt;0</formula>
    </cfRule>
  </conditionalFormatting>
  <conditionalFormatting sqref="F86 H84:H86">
    <cfRule type="expression" dxfId="1453" priority="3">
      <formula>F84&gt;0</formula>
    </cfRule>
    <cfRule type="expression" dxfId="1452" priority="4">
      <formula>F84&lt;0</formula>
    </cfRule>
  </conditionalFormatting>
  <conditionalFormatting sqref="J86">
    <cfRule type="expression" dxfId="1451" priority="1">
      <formula>J86&gt;0</formula>
    </cfRule>
    <cfRule type="expression" dxfId="145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9" priority="21">
      <formula>F47&gt;0</formula>
    </cfRule>
    <cfRule type="expression" dxfId="1448" priority="22">
      <formula>F47&lt;0</formula>
    </cfRule>
  </conditionalFormatting>
  <conditionalFormatting sqref="Q7">
    <cfRule type="expression" dxfId="1447" priority="19">
      <formula>Q7&gt;0</formula>
    </cfRule>
    <cfRule type="expression" dxfId="1446" priority="20">
      <formula>Q7&lt;0</formula>
    </cfRule>
  </conditionalFormatting>
  <conditionalFormatting sqref="Q8">
    <cfRule type="expression" dxfId="1445" priority="17">
      <formula>Q8&gt;0</formula>
    </cfRule>
    <cfRule type="expression" dxfId="1444" priority="18">
      <formula>Q8&lt;0</formula>
    </cfRule>
  </conditionalFormatting>
  <conditionalFormatting sqref="F25:F46">
    <cfRule type="expression" dxfId="1443" priority="15">
      <formula>F25&gt;0</formula>
    </cfRule>
    <cfRule type="expression" dxfId="1442" priority="16">
      <formula>F25&lt;0</formula>
    </cfRule>
  </conditionalFormatting>
  <conditionalFormatting sqref="H25:H46">
    <cfRule type="expression" dxfId="1441" priority="13">
      <formula>H25&gt;0</formula>
    </cfRule>
    <cfRule type="expression" dxfId="1440" priority="14">
      <formula>H25&lt;0</formula>
    </cfRule>
  </conditionalFormatting>
  <conditionalFormatting sqref="F89:F110">
    <cfRule type="expression" dxfId="1439" priority="11">
      <formula>F89&gt;0</formula>
    </cfRule>
    <cfRule type="expression" dxfId="1438" priority="12">
      <formula>F89&lt;0</formula>
    </cfRule>
  </conditionalFormatting>
  <conditionalFormatting sqref="H89:H110">
    <cfRule type="expression" dxfId="1437" priority="9">
      <formula>H89&gt;0</formula>
    </cfRule>
    <cfRule type="expression" dxfId="1436" priority="10">
      <formula>H89&lt;0</formula>
    </cfRule>
  </conditionalFormatting>
  <conditionalFormatting sqref="Q10">
    <cfRule type="expression" dxfId="1435" priority="7">
      <formula>Q10&gt;0</formula>
    </cfRule>
    <cfRule type="expression" dxfId="1434" priority="8">
      <formula>Q10&lt;0</formula>
    </cfRule>
  </conditionalFormatting>
  <conditionalFormatting sqref="J25:J38">
    <cfRule type="expression" dxfId="1433" priority="5">
      <formula>J25&gt;0</formula>
    </cfRule>
    <cfRule type="expression" dxfId="1432" priority="6">
      <formula>J25&lt;0</formula>
    </cfRule>
  </conditionalFormatting>
  <conditionalFormatting sqref="K25:K38">
    <cfRule type="expression" dxfId="1431" priority="3">
      <formula>K25&gt;0</formula>
    </cfRule>
    <cfRule type="expression" dxfId="1430" priority="4">
      <formula>K25&lt;0</formula>
    </cfRule>
  </conditionalFormatting>
  <conditionalFormatting sqref="L25:L38">
    <cfRule type="expression" dxfId="1429" priority="1">
      <formula>L25&gt;0</formula>
    </cfRule>
    <cfRule type="expression" dxfId="14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7" priority="43">
      <formula>F54&gt;0</formula>
    </cfRule>
    <cfRule type="expression" dxfId="1426" priority="44">
      <formula>F54&lt;0</formula>
    </cfRule>
  </conditionalFormatting>
  <conditionalFormatting sqref="Q7">
    <cfRule type="expression" dxfId="1425" priority="41">
      <formula>Q7&gt;0</formula>
    </cfRule>
    <cfRule type="expression" dxfId="1424" priority="42">
      <formula>Q7&lt;0</formula>
    </cfRule>
  </conditionalFormatting>
  <conditionalFormatting sqref="Q8">
    <cfRule type="expression" dxfId="1423" priority="39">
      <formula>Q8&gt;0</formula>
    </cfRule>
    <cfRule type="expression" dxfId="1422" priority="40">
      <formula>Q8&lt;0</formula>
    </cfRule>
  </conditionalFormatting>
  <conditionalFormatting sqref="F33:F36 F38:F53">
    <cfRule type="expression" dxfId="1421" priority="37">
      <formula>F33&gt;0</formula>
    </cfRule>
    <cfRule type="expression" dxfId="1420" priority="38">
      <formula>F33&lt;0</formula>
    </cfRule>
  </conditionalFormatting>
  <conditionalFormatting sqref="H33:H36 H38:H53">
    <cfRule type="expression" dxfId="1419" priority="35">
      <formula>H33&gt;0</formula>
    </cfRule>
    <cfRule type="expression" dxfId="1418" priority="36">
      <formula>H33&lt;0</formula>
    </cfRule>
  </conditionalFormatting>
  <conditionalFormatting sqref="Q10">
    <cfRule type="expression" dxfId="1417" priority="33">
      <formula>Q10&gt;0</formula>
    </cfRule>
    <cfRule type="expression" dxfId="1416" priority="34">
      <formula>Q10&lt;0</formula>
    </cfRule>
  </conditionalFormatting>
  <conditionalFormatting sqref="J25:J37">
    <cfRule type="expression" dxfId="1415" priority="31">
      <formula>J25&gt;0</formula>
    </cfRule>
    <cfRule type="expression" dxfId="1414" priority="32">
      <formula>J25&lt;0</formula>
    </cfRule>
  </conditionalFormatting>
  <conditionalFormatting sqref="K25:K38">
    <cfRule type="expression" dxfId="1413" priority="29">
      <formula>K25&gt;0</formula>
    </cfRule>
    <cfRule type="expression" dxfId="1412" priority="30">
      <formula>K25&lt;0</formula>
    </cfRule>
  </conditionalFormatting>
  <conditionalFormatting sqref="L25">
    <cfRule type="expression" dxfId="1411" priority="27">
      <formula>L25&gt;0</formula>
    </cfRule>
    <cfRule type="expression" dxfId="1410" priority="28">
      <formula>L25&lt;0</formula>
    </cfRule>
  </conditionalFormatting>
  <conditionalFormatting sqref="F89:F110">
    <cfRule type="expression" dxfId="1409" priority="25">
      <formula>F89&gt;0</formula>
    </cfRule>
    <cfRule type="expression" dxfId="1408" priority="26">
      <formula>F89&lt;0</formula>
    </cfRule>
  </conditionalFormatting>
  <conditionalFormatting sqref="H89:H110">
    <cfRule type="expression" dxfId="1407" priority="23">
      <formula>H89&gt;0</formula>
    </cfRule>
    <cfRule type="expression" dxfId="1406" priority="24">
      <formula>H89&lt;0</formula>
    </cfRule>
  </conditionalFormatting>
  <conditionalFormatting sqref="J89:J102">
    <cfRule type="expression" dxfId="1405" priority="21">
      <formula>J89&gt;0</formula>
    </cfRule>
    <cfRule type="expression" dxfId="1404" priority="22">
      <formula>J89&lt;0</formula>
    </cfRule>
  </conditionalFormatting>
  <conditionalFormatting sqref="K89:K102">
    <cfRule type="expression" dxfId="1403" priority="19">
      <formula>K89&gt;0</formula>
    </cfRule>
    <cfRule type="expression" dxfId="1402" priority="20">
      <formula>K89&lt;0</formula>
    </cfRule>
  </conditionalFormatting>
  <conditionalFormatting sqref="L89:L102">
    <cfRule type="expression" dxfId="1401" priority="17">
      <formula>L89&gt;0</formula>
    </cfRule>
    <cfRule type="expression" dxfId="1400" priority="18">
      <formula>L89&lt;0</formula>
    </cfRule>
  </conditionalFormatting>
  <conditionalFormatting sqref="F29:F32">
    <cfRule type="expression" dxfId="1399" priority="15">
      <formula>F29&gt;0</formula>
    </cfRule>
    <cfRule type="expression" dxfId="1398" priority="16">
      <formula>F29&lt;0</formula>
    </cfRule>
  </conditionalFormatting>
  <conditionalFormatting sqref="H29:H32">
    <cfRule type="expression" dxfId="1397" priority="13">
      <formula>H29&gt;0</formula>
    </cfRule>
    <cfRule type="expression" dxfId="1396" priority="14">
      <formula>H29&lt;0</formula>
    </cfRule>
  </conditionalFormatting>
  <conditionalFormatting sqref="F25:F28">
    <cfRule type="expression" dxfId="1395" priority="11">
      <formula>F25&gt;0</formula>
    </cfRule>
    <cfRule type="expression" dxfId="1394" priority="12">
      <formula>F25&lt;0</formula>
    </cfRule>
  </conditionalFormatting>
  <conditionalFormatting sqref="H25:H28">
    <cfRule type="expression" dxfId="1393" priority="9">
      <formula>H25&gt;0</formula>
    </cfRule>
    <cfRule type="expression" dxfId="1392" priority="10">
      <formula>H25&lt;0</formula>
    </cfRule>
  </conditionalFormatting>
  <conditionalFormatting sqref="F37">
    <cfRule type="expression" dxfId="1391" priority="7">
      <formula>F37&gt;0</formula>
    </cfRule>
    <cfRule type="expression" dxfId="1390" priority="8">
      <formula>F37&lt;0</formula>
    </cfRule>
  </conditionalFormatting>
  <conditionalFormatting sqref="H37">
    <cfRule type="expression" dxfId="1389" priority="5">
      <formula>H37&gt;0</formula>
    </cfRule>
    <cfRule type="expression" dxfId="1388" priority="6">
      <formula>H37&lt;0</formula>
    </cfRule>
  </conditionalFormatting>
  <conditionalFormatting sqref="J49">
    <cfRule type="expression" dxfId="1387" priority="3">
      <formula>J49&gt;0</formula>
    </cfRule>
    <cfRule type="expression" dxfId="1386" priority="4">
      <formula>J49&lt;0</formula>
    </cfRule>
  </conditionalFormatting>
  <conditionalFormatting sqref="J38:J48">
    <cfRule type="expression" dxfId="1385" priority="1">
      <formula>J38&gt;0</formula>
    </cfRule>
    <cfRule type="expression" dxfId="138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183.81</v>
      </c>
      <c r="R4" s="425">
        <v>-1.04E-2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11028.6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-37.6200000000008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-37.6200000000008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-3.3995348005010557E-3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1.0445568793863227E-2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21.323665893271464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202.19100000000003</v>
      </c>
    </row>
    <row r="23" spans="1:16" x14ac:dyDescent="0.25">
      <c r="O23" s="81">
        <v>1.0900000000000001</v>
      </c>
      <c r="P23" s="81">
        <f t="shared" ref="P23:P42" si="1">O23*$Q$4</f>
        <v>200.35290000000001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198.51480000000001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196.67670000000001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194.83860000000001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193.00050000000002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191.16240000000002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189.32429999999999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187.4862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185.6481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183.81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181.97190000000001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180.13380000000001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178.29570000000001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176.45759999999999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174.61949999999999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172.78139999999999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170.94330000000002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169.1052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167.2671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165.429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3" priority="37">
      <formula>F52&gt;0</formula>
    </cfRule>
    <cfRule type="expression" dxfId="1382" priority="38">
      <formula>F52&lt;0</formula>
    </cfRule>
  </conditionalFormatting>
  <conditionalFormatting sqref="Q7">
    <cfRule type="expression" dxfId="1381" priority="35">
      <formula>Q7&gt;0</formula>
    </cfRule>
    <cfRule type="expression" dxfId="1380" priority="36">
      <formula>Q7&lt;0</formula>
    </cfRule>
  </conditionalFormatting>
  <conditionalFormatting sqref="Q8">
    <cfRule type="expression" dxfId="1379" priority="33">
      <formula>Q8&gt;0</formula>
    </cfRule>
    <cfRule type="expression" dxfId="1378" priority="34">
      <formula>Q8&lt;0</formula>
    </cfRule>
  </conditionalFormatting>
  <conditionalFormatting sqref="F34:F41 F43:F51">
    <cfRule type="expression" dxfId="1377" priority="31">
      <formula>F34&gt;0</formula>
    </cfRule>
    <cfRule type="expression" dxfId="1376" priority="32">
      <formula>F34&lt;0</formula>
    </cfRule>
  </conditionalFormatting>
  <conditionalFormatting sqref="H34:H51">
    <cfRule type="expression" dxfId="1375" priority="29">
      <formula>H34&gt;0</formula>
    </cfRule>
    <cfRule type="expression" dxfId="1374" priority="30">
      <formula>H34&lt;0</formula>
    </cfRule>
  </conditionalFormatting>
  <conditionalFormatting sqref="Q10">
    <cfRule type="expression" dxfId="1373" priority="27">
      <formula>Q10&gt;0</formula>
    </cfRule>
    <cfRule type="expression" dxfId="1372" priority="28">
      <formula>Q10&lt;0</formula>
    </cfRule>
  </conditionalFormatting>
  <conditionalFormatting sqref="J25:J38">
    <cfRule type="expression" dxfId="1371" priority="25">
      <formula>J25&gt;0</formula>
    </cfRule>
    <cfRule type="expression" dxfId="1370" priority="26">
      <formula>J25&lt;0</formula>
    </cfRule>
  </conditionalFormatting>
  <conditionalFormatting sqref="K25:K29 K31:K38">
    <cfRule type="expression" dxfId="1369" priority="23">
      <formula>K25&gt;0</formula>
    </cfRule>
    <cfRule type="expression" dxfId="1368" priority="24">
      <formula>K25&lt;0</formula>
    </cfRule>
  </conditionalFormatting>
  <conditionalFormatting sqref="L25:L38">
    <cfRule type="expression" dxfId="1367" priority="21">
      <formula>L25&gt;0</formula>
    </cfRule>
    <cfRule type="expression" dxfId="1366" priority="22">
      <formula>L25&lt;0</formula>
    </cfRule>
  </conditionalFormatting>
  <conditionalFormatting sqref="F89:F110">
    <cfRule type="expression" dxfId="1365" priority="19">
      <formula>F89&gt;0</formula>
    </cfRule>
    <cfRule type="expression" dxfId="1364" priority="20">
      <formula>F89&lt;0</formula>
    </cfRule>
  </conditionalFormatting>
  <conditionalFormatting sqref="H89:H110">
    <cfRule type="expression" dxfId="1363" priority="17">
      <formula>H89&gt;0</formula>
    </cfRule>
    <cfRule type="expression" dxfId="1362" priority="18">
      <formula>H89&lt;0</formula>
    </cfRule>
  </conditionalFormatting>
  <conditionalFormatting sqref="J89:J102">
    <cfRule type="expression" dxfId="1361" priority="15">
      <formula>J89&gt;0</formula>
    </cfRule>
    <cfRule type="expression" dxfId="1360" priority="16">
      <formula>J89&lt;0</formula>
    </cfRule>
  </conditionalFormatting>
  <conditionalFormatting sqref="K89:K102">
    <cfRule type="expression" dxfId="1359" priority="13">
      <formula>K89&gt;0</formula>
    </cfRule>
    <cfRule type="expression" dxfId="1358" priority="14">
      <formula>K89&lt;0</formula>
    </cfRule>
  </conditionalFormatting>
  <conditionalFormatting sqref="L89:L102">
    <cfRule type="expression" dxfId="1357" priority="11">
      <formula>L89&gt;0</formula>
    </cfRule>
    <cfRule type="expression" dxfId="1356" priority="12">
      <formula>L89&lt;0</formula>
    </cfRule>
  </conditionalFormatting>
  <conditionalFormatting sqref="F25:F27">
    <cfRule type="expression" dxfId="1355" priority="9">
      <formula>F25&gt;0</formula>
    </cfRule>
    <cfRule type="expression" dxfId="1354" priority="10">
      <formula>F25&lt;0</formula>
    </cfRule>
  </conditionalFormatting>
  <conditionalFormatting sqref="H25:H27">
    <cfRule type="expression" dxfId="1353" priority="7">
      <formula>H25&gt;0</formula>
    </cfRule>
    <cfRule type="expression" dxfId="1352" priority="8">
      <formula>H25&lt;0</formula>
    </cfRule>
  </conditionalFormatting>
  <conditionalFormatting sqref="F28:F33">
    <cfRule type="expression" dxfId="1351" priority="5">
      <formula>F28&gt;0</formula>
    </cfRule>
    <cfRule type="expression" dxfId="1350" priority="6">
      <formula>F28&lt;0</formula>
    </cfRule>
  </conditionalFormatting>
  <conditionalFormatting sqref="H28:H33">
    <cfRule type="expression" dxfId="1349" priority="3">
      <formula>H28&gt;0</formula>
    </cfRule>
    <cfRule type="expression" dxfId="1348" priority="4">
      <formula>H28&lt;0</formula>
    </cfRule>
  </conditionalFormatting>
  <conditionalFormatting sqref="F42">
    <cfRule type="expression" dxfId="1347" priority="1">
      <formula>F42&gt;0</formula>
    </cfRule>
    <cfRule type="expression" dxfId="1346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47.76</v>
      </c>
      <c r="R4" s="425">
        <v>2.8000000000000001E-2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23880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-4027.41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-4027.41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-0.14431328453625758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5.2345058626465664E-2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13.084931506849315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52.536000000000001</v>
      </c>
    </row>
    <row r="23" spans="1:16" x14ac:dyDescent="0.25">
      <c r="O23" s="81">
        <v>1.0900000000000001</v>
      </c>
      <c r="P23" s="81">
        <f t="shared" ref="P23:P42" si="1">O23*$Q$4</f>
        <v>52.058399999999999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51.580800000000004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51.103200000000001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50.625599999999999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50.148000000000003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49.670400000000001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49.192799999999998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48.715199999999996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48.2376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47.76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47.282399999999996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46.8048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46.327199999999998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45.849599999999995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45.371999999999993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44.894399999999997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44.416800000000002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43.9392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43.461599999999997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42.984000000000002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5" priority="37">
      <formula>F25&gt;0</formula>
    </cfRule>
    <cfRule type="expression" dxfId="1344" priority="38">
      <formula>F25&lt;0</formula>
    </cfRule>
  </conditionalFormatting>
  <conditionalFormatting sqref="Q7">
    <cfRule type="expression" dxfId="1343" priority="35">
      <formula>Q7&gt;0</formula>
    </cfRule>
    <cfRule type="expression" dxfId="1342" priority="36">
      <formula>Q7&lt;0</formula>
    </cfRule>
  </conditionalFormatting>
  <conditionalFormatting sqref="Q8">
    <cfRule type="expression" dxfId="1341" priority="33">
      <formula>Q8&gt;0</formula>
    </cfRule>
    <cfRule type="expression" dxfId="1340" priority="34">
      <formula>Q8&lt;0</formula>
    </cfRule>
  </conditionalFormatting>
  <conditionalFormatting sqref="Q10">
    <cfRule type="expression" dxfId="1339" priority="27">
      <formula>Q10&gt;0</formula>
    </cfRule>
    <cfRule type="expression" dxfId="1338" priority="28">
      <formula>Q10&lt;0</formula>
    </cfRule>
  </conditionalFormatting>
  <conditionalFormatting sqref="L25:L32">
    <cfRule type="expression" dxfId="1337" priority="21">
      <formula>L25&gt;0</formula>
    </cfRule>
    <cfRule type="expression" dxfId="1336" priority="22">
      <formula>L25&lt;0</formula>
    </cfRule>
  </conditionalFormatting>
  <conditionalFormatting sqref="F92:F113">
    <cfRule type="expression" dxfId="1335" priority="19">
      <formula>F92&gt;0</formula>
    </cfRule>
    <cfRule type="expression" dxfId="1334" priority="20">
      <formula>F92&lt;0</formula>
    </cfRule>
  </conditionalFormatting>
  <conditionalFormatting sqref="H92:H113">
    <cfRule type="expression" dxfId="1333" priority="17">
      <formula>H92&gt;0</formula>
    </cfRule>
    <cfRule type="expression" dxfId="1332" priority="18">
      <formula>H92&lt;0</formula>
    </cfRule>
  </conditionalFormatting>
  <conditionalFormatting sqref="J92:J105">
    <cfRule type="expression" dxfId="1331" priority="15">
      <formula>J92&gt;0</formula>
    </cfRule>
    <cfRule type="expression" dxfId="1330" priority="16">
      <formula>J92&lt;0</formula>
    </cfRule>
  </conditionalFormatting>
  <conditionalFormatting sqref="K92:K105">
    <cfRule type="expression" dxfId="1329" priority="13">
      <formula>K92&gt;0</formula>
    </cfRule>
    <cfRule type="expression" dxfId="1328" priority="14">
      <formula>K92&lt;0</formula>
    </cfRule>
  </conditionalFormatting>
  <conditionalFormatting sqref="L92:L105">
    <cfRule type="expression" dxfId="1327" priority="11">
      <formula>L92&gt;0</formula>
    </cfRule>
    <cfRule type="expression" dxfId="1326" priority="12">
      <formula>L92&lt;0</formula>
    </cfRule>
  </conditionalFormatting>
  <conditionalFormatting sqref="F25:F29">
    <cfRule type="expression" dxfId="1325" priority="9">
      <formula>F25&gt;0</formula>
    </cfRule>
    <cfRule type="expression" dxfId="1324" priority="10">
      <formula>F25&lt;0</formula>
    </cfRule>
  </conditionalFormatting>
  <conditionalFormatting sqref="H25:H29">
    <cfRule type="expression" dxfId="1323" priority="7">
      <formula>H25&gt;0</formula>
    </cfRule>
    <cfRule type="expression" dxfId="1322" priority="8">
      <formula>H25&lt;0</formula>
    </cfRule>
  </conditionalFormatting>
  <conditionalFormatting sqref="F35:F38">
    <cfRule type="expression" dxfId="1321" priority="5">
      <formula>F35&gt;0</formula>
    </cfRule>
    <cfRule type="expression" dxfId="1320" priority="6">
      <formula>F35&lt;0</formula>
    </cfRule>
  </conditionalFormatting>
  <conditionalFormatting sqref="H35:H38">
    <cfRule type="expression" dxfId="1319" priority="3">
      <formula>H35&gt;0</formula>
    </cfRule>
    <cfRule type="expression" dxfId="1318" priority="4">
      <formula>H35&lt;0</formula>
    </cfRule>
  </conditionalFormatting>
  <conditionalFormatting sqref="H61:H64 F61:F64">
    <cfRule type="expression" dxfId="1317" priority="1">
      <formula>F61&gt;0</formula>
    </cfRule>
    <cfRule type="expression" dxfId="131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9">
      <formula>F47&gt;0</formula>
    </cfRule>
    <cfRule type="expression" dxfId="1314" priority="40">
      <formula>F47&lt;0</formula>
    </cfRule>
  </conditionalFormatting>
  <conditionalFormatting sqref="Q7">
    <cfRule type="expression" dxfId="1313" priority="37">
      <formula>Q7&gt;0</formula>
    </cfRule>
    <cfRule type="expression" dxfId="1312" priority="38">
      <formula>Q7&lt;0</formula>
    </cfRule>
  </conditionalFormatting>
  <conditionalFormatting sqref="Q8">
    <cfRule type="expression" dxfId="1311" priority="35">
      <formula>Q8&gt;0</formula>
    </cfRule>
    <cfRule type="expression" dxfId="1310" priority="36">
      <formula>Q8&lt;0</formula>
    </cfRule>
  </conditionalFormatting>
  <conditionalFormatting sqref="F32:F38 F41:F46">
    <cfRule type="expression" dxfId="1309" priority="33">
      <formula>F32&gt;0</formula>
    </cfRule>
    <cfRule type="expression" dxfId="1308" priority="34">
      <formula>F32&lt;0</formula>
    </cfRule>
  </conditionalFormatting>
  <conditionalFormatting sqref="H32:H38 H41:H46">
    <cfRule type="expression" dxfId="1307" priority="31">
      <formula>H32&gt;0</formula>
    </cfRule>
    <cfRule type="expression" dxfId="1306" priority="32">
      <formula>H32&lt;0</formula>
    </cfRule>
  </conditionalFormatting>
  <conditionalFormatting sqref="Q10">
    <cfRule type="expression" dxfId="1305" priority="29">
      <formula>Q10&gt;0</formula>
    </cfRule>
    <cfRule type="expression" dxfId="1304" priority="30">
      <formula>Q10&lt;0</formula>
    </cfRule>
  </conditionalFormatting>
  <conditionalFormatting sqref="J25:J41">
    <cfRule type="expression" dxfId="1303" priority="27">
      <formula>J25&gt;0</formula>
    </cfRule>
    <cfRule type="expression" dxfId="1302" priority="28">
      <formula>J25&lt;0</formula>
    </cfRule>
  </conditionalFormatting>
  <conditionalFormatting sqref="K25:K38">
    <cfRule type="expression" dxfId="1301" priority="25">
      <formula>K25&gt;0</formula>
    </cfRule>
    <cfRule type="expression" dxfId="1300" priority="26">
      <formula>K25&lt;0</formula>
    </cfRule>
  </conditionalFormatting>
  <conditionalFormatting sqref="L25:L38">
    <cfRule type="expression" dxfId="1299" priority="23">
      <formula>L25&gt;0</formula>
    </cfRule>
    <cfRule type="expression" dxfId="1298" priority="24">
      <formula>L25&lt;0</formula>
    </cfRule>
  </conditionalFormatting>
  <conditionalFormatting sqref="F89:F110">
    <cfRule type="expression" dxfId="1297" priority="21">
      <formula>F89&gt;0</formula>
    </cfRule>
    <cfRule type="expression" dxfId="1296" priority="22">
      <formula>F89&lt;0</formula>
    </cfRule>
  </conditionalFormatting>
  <conditionalFormatting sqref="H89:H110">
    <cfRule type="expression" dxfId="1295" priority="19">
      <formula>H89&gt;0</formula>
    </cfRule>
    <cfRule type="expression" dxfId="1294" priority="20">
      <formula>H89&lt;0</formula>
    </cfRule>
  </conditionalFormatting>
  <conditionalFormatting sqref="J89:J102">
    <cfRule type="expression" dxfId="1293" priority="17">
      <formula>J89&gt;0</formula>
    </cfRule>
    <cfRule type="expression" dxfId="1292" priority="18">
      <formula>J89&lt;0</formula>
    </cfRule>
  </conditionalFormatting>
  <conditionalFormatting sqref="K89:K102">
    <cfRule type="expression" dxfId="1291" priority="15">
      <formula>K89&gt;0</formula>
    </cfRule>
    <cfRule type="expression" dxfId="1290" priority="16">
      <formula>K89&lt;0</formula>
    </cfRule>
  </conditionalFormatting>
  <conditionalFormatting sqref="L89:L102">
    <cfRule type="expression" dxfId="1289" priority="13">
      <formula>L89&gt;0</formula>
    </cfRule>
    <cfRule type="expression" dxfId="1288" priority="14">
      <formula>L89&lt;0</formula>
    </cfRule>
  </conditionalFormatting>
  <conditionalFormatting sqref="F25:F28">
    <cfRule type="expression" dxfId="1287" priority="11">
      <formula>F25&gt;0</formula>
    </cfRule>
    <cfRule type="expression" dxfId="1286" priority="12">
      <formula>F25&lt;0</formula>
    </cfRule>
  </conditionalFormatting>
  <conditionalFormatting sqref="H25:H28">
    <cfRule type="expression" dxfId="1285" priority="9">
      <formula>H25&gt;0</formula>
    </cfRule>
    <cfRule type="expression" dxfId="1284" priority="10">
      <formula>H25&lt;0</formula>
    </cfRule>
  </conditionalFormatting>
  <conditionalFormatting sqref="F29:F31">
    <cfRule type="expression" dxfId="1283" priority="7">
      <formula>F29&gt;0</formula>
    </cfRule>
    <cfRule type="expression" dxfId="1282" priority="8">
      <formula>F29&lt;0</formula>
    </cfRule>
  </conditionalFormatting>
  <conditionalFormatting sqref="H29:H31">
    <cfRule type="expression" dxfId="1281" priority="5">
      <formula>H29&gt;0</formula>
    </cfRule>
    <cfRule type="expression" dxfId="1280" priority="6">
      <formula>H29&lt;0</formula>
    </cfRule>
  </conditionalFormatting>
  <conditionalFormatting sqref="F39:F40">
    <cfRule type="expression" dxfId="1279" priority="3">
      <formula>F39&gt;0</formula>
    </cfRule>
    <cfRule type="expression" dxfId="1278" priority="4">
      <formula>F39&lt;0</formula>
    </cfRule>
  </conditionalFormatting>
  <conditionalFormatting sqref="H39:H40">
    <cfRule type="expression" dxfId="1277" priority="1">
      <formula>H39&gt;0</formula>
    </cfRule>
    <cfRule type="expression" dxfId="1276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5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80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106.03787500000013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121.95</v>
      </c>
      <c r="R4" s="425">
        <v>2.0400000000000001E-2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9756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8483.0300000000097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1272.9699999999939</v>
      </c>
      <c r="R7">
        <v>60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1272.9699999999939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0.15006076838110821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4.2640426404264046E-3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14.147331786542924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134.14500000000001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132.9255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131.70600000000002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130.48650000000001</v>
      </c>
    </row>
    <row r="23" spans="1:21" x14ac:dyDescent="0.25">
      <c r="A23" t="s">
        <v>123</v>
      </c>
      <c r="O23" s="81">
        <v>1.06</v>
      </c>
      <c r="P23" s="81">
        <f t="shared" si="3"/>
        <v>129.267</v>
      </c>
    </row>
    <row r="24" spans="1:21" x14ac:dyDescent="0.25">
      <c r="O24" s="81">
        <v>1.05</v>
      </c>
      <c r="P24" s="81">
        <f t="shared" si="3"/>
        <v>128.04750000000001</v>
      </c>
    </row>
    <row r="25" spans="1:21" x14ac:dyDescent="0.25">
      <c r="O25" s="81">
        <v>1.04</v>
      </c>
      <c r="P25" s="81">
        <f t="shared" si="3"/>
        <v>126.828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125.60850000000001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350</v>
      </c>
      <c r="I27" s="18"/>
      <c r="J27" s="18"/>
      <c r="K27" s="18">
        <f>SUM(K2:K15)</f>
        <v>46008.369999999995</v>
      </c>
      <c r="L27" s="14"/>
      <c r="M27" s="18">
        <f>SUM(M2:M10)</f>
        <v>33.799999999999997</v>
      </c>
      <c r="O27" s="81">
        <v>1.02</v>
      </c>
      <c r="P27" s="81">
        <f t="shared" si="3"/>
        <v>124.38900000000001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350</v>
      </c>
      <c r="D28" s="279"/>
      <c r="E28" s="279"/>
      <c r="F28" s="280">
        <f>SumByColor($A$28,F2:F26)</f>
        <v>44364</v>
      </c>
      <c r="G28" s="279"/>
      <c r="H28" s="279">
        <f>SumByColor($A$28,H2:H26)</f>
        <v>350</v>
      </c>
      <c r="I28" s="279"/>
      <c r="J28" s="279"/>
      <c r="K28" s="280">
        <f>SumByColor($A$28,K2:K26)</f>
        <v>46010</v>
      </c>
      <c r="L28" s="279"/>
      <c r="M28" s="280">
        <f>SumByColor($A$28,M2:M26)</f>
        <v>33</v>
      </c>
      <c r="O28" s="81">
        <v>1.01</v>
      </c>
      <c r="P28" s="81">
        <f t="shared" si="3"/>
        <v>123.1695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121.95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120.73050000000001</v>
      </c>
    </row>
    <row r="31" spans="1:21" x14ac:dyDescent="0.25">
      <c r="O31" s="81">
        <v>0.98</v>
      </c>
      <c r="P31" s="81">
        <f t="shared" si="3"/>
        <v>119.511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118.2915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117.072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115.85249999999999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114.633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113.41350000000001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112.194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110.97450000000001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109.75500000000001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75" priority="51">
      <formula>F7&gt;0</formula>
    </cfRule>
    <cfRule type="expression" dxfId="1274" priority="52">
      <formula>F7&lt;0</formula>
    </cfRule>
  </conditionalFormatting>
  <conditionalFormatting sqref="Q8">
    <cfRule type="expression" dxfId="1273" priority="49">
      <formula>Q8&gt;0</formula>
    </cfRule>
    <cfRule type="expression" dxfId="1272" priority="50">
      <formula>Q8&lt;0</formula>
    </cfRule>
  </conditionalFormatting>
  <conditionalFormatting sqref="F43:F63">
    <cfRule type="expression" dxfId="1271" priority="47">
      <formula>F43&gt;0</formula>
    </cfRule>
    <cfRule type="expression" dxfId="1270" priority="48">
      <formula>F43&lt;0</formula>
    </cfRule>
  </conditionalFormatting>
  <conditionalFormatting sqref="H43:H63">
    <cfRule type="expression" dxfId="1269" priority="45">
      <formula>H43&gt;0</formula>
    </cfRule>
    <cfRule type="expression" dxfId="1268" priority="46">
      <formula>H43&lt;0</formula>
    </cfRule>
  </conditionalFormatting>
  <conditionalFormatting sqref="Q10">
    <cfRule type="expression" dxfId="1267" priority="43">
      <formula>Q10&gt;0</formula>
    </cfRule>
    <cfRule type="expression" dxfId="1266" priority="44">
      <formula>Q10&lt;0</formula>
    </cfRule>
  </conditionalFormatting>
  <conditionalFormatting sqref="J34:J47">
    <cfRule type="expression" dxfId="1265" priority="41">
      <formula>J34&gt;0</formula>
    </cfRule>
    <cfRule type="expression" dxfId="1264" priority="42">
      <formula>J34&lt;0</formula>
    </cfRule>
  </conditionalFormatting>
  <conditionalFormatting sqref="K34:K44 K46:K47">
    <cfRule type="expression" dxfId="1263" priority="39">
      <formula>K34&gt;0</formula>
    </cfRule>
    <cfRule type="expression" dxfId="1262" priority="40">
      <formula>K34&lt;0</formula>
    </cfRule>
  </conditionalFormatting>
  <conditionalFormatting sqref="L34">
    <cfRule type="expression" dxfId="1261" priority="37">
      <formula>L34&gt;0</formula>
    </cfRule>
    <cfRule type="expression" dxfId="1260" priority="38">
      <formula>L34&lt;0</formula>
    </cfRule>
  </conditionalFormatting>
  <conditionalFormatting sqref="F115:F136">
    <cfRule type="expression" dxfId="1259" priority="35">
      <formula>F115&gt;0</formula>
    </cfRule>
    <cfRule type="expression" dxfId="1258" priority="36">
      <formula>F115&lt;0</formula>
    </cfRule>
  </conditionalFormatting>
  <conditionalFormatting sqref="H115:H136">
    <cfRule type="expression" dxfId="1257" priority="33">
      <formula>H115&gt;0</formula>
    </cfRule>
    <cfRule type="expression" dxfId="1256" priority="34">
      <formula>H115&lt;0</formula>
    </cfRule>
  </conditionalFormatting>
  <conditionalFormatting sqref="J115:J128">
    <cfRule type="expression" dxfId="1255" priority="31">
      <formula>J115&gt;0</formula>
    </cfRule>
    <cfRule type="expression" dxfId="1254" priority="32">
      <formula>J115&lt;0</formula>
    </cfRule>
  </conditionalFormatting>
  <conditionalFormatting sqref="K115:K128">
    <cfRule type="expression" dxfId="1253" priority="29">
      <formula>K115&gt;0</formula>
    </cfRule>
    <cfRule type="expression" dxfId="1252" priority="30">
      <formula>K115&lt;0</formula>
    </cfRule>
  </conditionalFormatting>
  <conditionalFormatting sqref="L115:L128">
    <cfRule type="expression" dxfId="1251" priority="27">
      <formula>L115&gt;0</formula>
    </cfRule>
    <cfRule type="expression" dxfId="1250" priority="28">
      <formula>L115&lt;0</formula>
    </cfRule>
  </conditionalFormatting>
  <conditionalFormatting sqref="F34:F42">
    <cfRule type="expression" dxfId="1249" priority="25">
      <formula>F34&gt;0</formula>
    </cfRule>
    <cfRule type="expression" dxfId="1248" priority="26">
      <formula>F34&lt;0</formula>
    </cfRule>
  </conditionalFormatting>
  <conditionalFormatting sqref="H34:H42">
    <cfRule type="expression" dxfId="1247" priority="23">
      <formula>H34&gt;0</formula>
    </cfRule>
    <cfRule type="expression" dxfId="1246" priority="24">
      <formula>H34&lt;0</formula>
    </cfRule>
  </conditionalFormatting>
  <conditionalFormatting sqref="J63">
    <cfRule type="expression" dxfId="1245" priority="21">
      <formula>J63&gt;0</formula>
    </cfRule>
    <cfRule type="expression" dxfId="1244" priority="22">
      <formula>J63&lt;0</formula>
    </cfRule>
  </conditionalFormatting>
  <conditionalFormatting sqref="F64:F66">
    <cfRule type="expression" dxfId="1243" priority="19">
      <formula>F64&gt;0</formula>
    </cfRule>
    <cfRule type="expression" dxfId="1242" priority="20">
      <formula>F64&lt;0</formula>
    </cfRule>
  </conditionalFormatting>
  <conditionalFormatting sqref="H64:H66">
    <cfRule type="expression" dxfId="1241" priority="17">
      <formula>H64&gt;0</formula>
    </cfRule>
    <cfRule type="expression" dxfId="1240" priority="18">
      <formula>H64&lt;0</formula>
    </cfRule>
  </conditionalFormatting>
  <conditionalFormatting sqref="H70:H72 F70:F72">
    <cfRule type="expression" dxfId="1239" priority="15">
      <formula>F70&gt;0</formula>
    </cfRule>
    <cfRule type="expression" dxfId="1238" priority="16">
      <formula>F70&lt;0</formula>
    </cfRule>
  </conditionalFormatting>
  <conditionalFormatting sqref="H73:H75 F73:F75">
    <cfRule type="expression" dxfId="1237" priority="13">
      <formula>F73&gt;0</formula>
    </cfRule>
    <cfRule type="expression" dxfId="1236" priority="14">
      <formula>F73&lt;0</formula>
    </cfRule>
  </conditionalFormatting>
  <conditionalFormatting sqref="F81:F83 H81:H83">
    <cfRule type="expression" dxfId="1235" priority="11">
      <formula>F81&gt;0</formula>
    </cfRule>
    <cfRule type="expression" dxfId="1234" priority="12">
      <formula>F81&lt;0</formula>
    </cfRule>
  </conditionalFormatting>
  <conditionalFormatting sqref="F80 H80">
    <cfRule type="expression" dxfId="1233" priority="9">
      <formula>F80&gt;0</formula>
    </cfRule>
    <cfRule type="expression" dxfId="1232" priority="10">
      <formula>F80&lt;0</formula>
    </cfRule>
  </conditionalFormatting>
  <conditionalFormatting sqref="F77:F79 H77:H79">
    <cfRule type="expression" dxfId="1231" priority="7">
      <formula>F77&gt;0</formula>
    </cfRule>
    <cfRule type="expression" dxfId="1230" priority="8">
      <formula>F77&lt;0</formula>
    </cfRule>
  </conditionalFormatting>
  <conditionalFormatting sqref="F87 H87">
    <cfRule type="expression" dxfId="1229" priority="5">
      <formula>F87&gt;0</formula>
    </cfRule>
    <cfRule type="expression" dxfId="1228" priority="6">
      <formula>F87&lt;0</formula>
    </cfRule>
  </conditionalFormatting>
  <conditionalFormatting sqref="F85:F86 H85:H86">
    <cfRule type="expression" dxfId="1227" priority="3">
      <formula>F85&gt;0</formula>
    </cfRule>
    <cfRule type="expression" dxfId="1226" priority="4">
      <formula>F85&lt;0</formula>
    </cfRule>
  </conditionalFormatting>
  <conditionalFormatting sqref="F84 H84">
    <cfRule type="expression" dxfId="1225" priority="1">
      <formula>F84&gt;0</formula>
    </cfRule>
    <cfRule type="expression" dxfId="122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3" priority="31">
      <formula>F60&gt;0</formula>
    </cfRule>
    <cfRule type="expression" dxfId="1222" priority="32">
      <formula>F60&lt;0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2:F59">
    <cfRule type="expression" dxfId="1217" priority="25">
      <formula>F32&gt;0</formula>
    </cfRule>
    <cfRule type="expression" dxfId="1216" priority="26">
      <formula>F32&lt;0</formula>
    </cfRule>
  </conditionalFormatting>
  <conditionalFormatting sqref="H32:H59">
    <cfRule type="expression" dxfId="1215" priority="23">
      <formula>H32&gt;0</formula>
    </cfRule>
    <cfRule type="expression" dxfId="1214" priority="24">
      <formula>H32&lt;0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31">
    <cfRule type="expression" dxfId="1195" priority="3">
      <formula>F25&gt;0</formula>
    </cfRule>
    <cfRule type="expression" dxfId="1194" priority="4">
      <formula>F25&lt;0</formula>
    </cfRule>
  </conditionalFormatting>
  <conditionalFormatting sqref="H25:H31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9">
      <formula>F47&gt;0</formula>
    </cfRule>
    <cfRule type="expression" dxfId="1190" priority="40">
      <formula>F47&lt;0</formula>
    </cfRule>
  </conditionalFormatting>
  <conditionalFormatting sqref="Q7">
    <cfRule type="expression" dxfId="1189" priority="37">
      <formula>Q7&gt;0</formula>
    </cfRule>
    <cfRule type="expression" dxfId="1188" priority="38">
      <formula>Q7&lt;0</formula>
    </cfRule>
  </conditionalFormatting>
  <conditionalFormatting sqref="Q8">
    <cfRule type="expression" dxfId="1187" priority="35">
      <formula>Q8&gt;0</formula>
    </cfRule>
    <cfRule type="expression" dxfId="1186" priority="36">
      <formula>Q8&lt;0</formula>
    </cfRule>
  </conditionalFormatting>
  <conditionalFormatting sqref="F30:F33 F38:F46">
    <cfRule type="expression" dxfId="1185" priority="33">
      <formula>F30&gt;0</formula>
    </cfRule>
    <cfRule type="expression" dxfId="1184" priority="34">
      <formula>F30&lt;0</formula>
    </cfRule>
  </conditionalFormatting>
  <conditionalFormatting sqref="H30:H33 H37:H46">
    <cfRule type="expression" dxfId="1183" priority="31">
      <formula>H30&gt;0</formula>
    </cfRule>
    <cfRule type="expression" dxfId="1182" priority="32">
      <formula>H30&lt;0</formula>
    </cfRule>
  </conditionalFormatting>
  <conditionalFormatting sqref="Q10">
    <cfRule type="expression" dxfId="1181" priority="29">
      <formula>Q10&gt;0</formula>
    </cfRule>
    <cfRule type="expression" dxfId="1180" priority="30">
      <formula>Q10&lt;0</formula>
    </cfRule>
  </conditionalFormatting>
  <conditionalFormatting sqref="K25:K38">
    <cfRule type="expression" dxfId="1179" priority="25">
      <formula>K25&gt;0</formula>
    </cfRule>
    <cfRule type="expression" dxfId="1178" priority="26">
      <formula>K25&lt;0</formula>
    </cfRule>
  </conditionalFormatting>
  <conditionalFormatting sqref="L25:L38">
    <cfRule type="expression" dxfId="1177" priority="23">
      <formula>L25&gt;0</formula>
    </cfRule>
    <cfRule type="expression" dxfId="1176" priority="24">
      <formula>L25&lt;0</formula>
    </cfRule>
  </conditionalFormatting>
  <conditionalFormatting sqref="F89:F110">
    <cfRule type="expression" dxfId="1175" priority="21">
      <formula>F89&gt;0</formula>
    </cfRule>
    <cfRule type="expression" dxfId="1174" priority="22">
      <formula>F89&lt;0</formula>
    </cfRule>
  </conditionalFormatting>
  <conditionalFormatting sqref="H89:H110">
    <cfRule type="expression" dxfId="1173" priority="19">
      <formula>H89&gt;0</formula>
    </cfRule>
    <cfRule type="expression" dxfId="1172" priority="20">
      <formula>H89&lt;0</formula>
    </cfRule>
  </conditionalFormatting>
  <conditionalFormatting sqref="J89:J102">
    <cfRule type="expression" dxfId="1171" priority="17">
      <formula>J89&gt;0</formula>
    </cfRule>
    <cfRule type="expression" dxfId="1170" priority="18">
      <formula>J89&lt;0</formula>
    </cfRule>
  </conditionalFormatting>
  <conditionalFormatting sqref="K89:K102">
    <cfRule type="expression" dxfId="1169" priority="15">
      <formula>K89&gt;0</formula>
    </cfRule>
    <cfRule type="expression" dxfId="1168" priority="16">
      <formula>K89&lt;0</formula>
    </cfRule>
  </conditionalFormatting>
  <conditionalFormatting sqref="L89:L102">
    <cfRule type="expression" dxfId="1167" priority="13">
      <formula>L89&gt;0</formula>
    </cfRule>
    <cfRule type="expression" dxfId="1166" priority="14">
      <formula>L89&lt;0</formula>
    </cfRule>
  </conditionalFormatting>
  <conditionalFormatting sqref="F25:F29">
    <cfRule type="expression" dxfId="1165" priority="11">
      <formula>F25&gt;0</formula>
    </cfRule>
    <cfRule type="expression" dxfId="1164" priority="12">
      <formula>F25&lt;0</formula>
    </cfRule>
  </conditionalFormatting>
  <conditionalFormatting sqref="H25:H29">
    <cfRule type="expression" dxfId="1163" priority="9">
      <formula>H25&gt;0</formula>
    </cfRule>
    <cfRule type="expression" dxfId="1162" priority="10">
      <formula>H25&lt;0</formula>
    </cfRule>
  </conditionalFormatting>
  <conditionalFormatting sqref="F34:F37">
    <cfRule type="expression" dxfId="1161" priority="7">
      <formula>F34&gt;0</formula>
    </cfRule>
    <cfRule type="expression" dxfId="1160" priority="8">
      <formula>F34&lt;0</formula>
    </cfRule>
  </conditionalFormatting>
  <conditionalFormatting sqref="H34:H36">
    <cfRule type="expression" dxfId="1159" priority="5">
      <formula>H34&gt;0</formula>
    </cfRule>
    <cfRule type="expression" dxfId="1158" priority="6">
      <formula>H34&lt;0</formula>
    </cfRule>
  </conditionalFormatting>
  <conditionalFormatting sqref="J39">
    <cfRule type="expression" dxfId="1157" priority="3">
      <formula>J39&gt;0</formula>
    </cfRule>
    <cfRule type="expression" dxfId="1156" priority="4">
      <formula>J39&lt;0</formula>
    </cfRule>
  </conditionalFormatting>
  <conditionalFormatting sqref="J25:J38">
    <cfRule type="expression" dxfId="1155" priority="1">
      <formula>J25&gt;0</formula>
    </cfRule>
    <cfRule type="expression" dxfId="1154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3" priority="57">
      <formula>F27&gt;0</formula>
    </cfRule>
    <cfRule type="expression" dxfId="1152" priority="58">
      <formula>F27&lt;0</formula>
    </cfRule>
  </conditionalFormatting>
  <conditionalFormatting sqref="H28:H33">
    <cfRule type="expression" dxfId="1151" priority="53">
      <formula>H28&gt;0</formula>
    </cfRule>
    <cfRule type="expression" dxfId="1150" priority="54">
      <formula>H28&lt;0</formula>
    </cfRule>
  </conditionalFormatting>
  <conditionalFormatting sqref="F24:F26">
    <cfRule type="expression" dxfId="1149" priority="39">
      <formula>F24&gt;0</formula>
    </cfRule>
    <cfRule type="expression" dxfId="1148" priority="40">
      <formula>F24&lt;0</formula>
    </cfRule>
  </conditionalFormatting>
  <conditionalFormatting sqref="Q8">
    <cfRule type="expression" dxfId="1147" priority="33">
      <formula>Q8&gt;0</formula>
    </cfRule>
    <cfRule type="expression" dxfId="1146" priority="34">
      <formula>Q8&lt;0</formula>
    </cfRule>
  </conditionalFormatting>
  <conditionalFormatting sqref="Q7">
    <cfRule type="expression" dxfId="1145" priority="35">
      <formula>Q7&gt;0</formula>
    </cfRule>
    <cfRule type="expression" dxfId="1144" priority="36">
      <formula>Q7&lt;0</formula>
    </cfRule>
  </conditionalFormatting>
  <conditionalFormatting sqref="F34">
    <cfRule type="expression" dxfId="1143" priority="31">
      <formula>F34&gt;0</formula>
    </cfRule>
    <cfRule type="expression" dxfId="1142" priority="32">
      <formula>F34&lt;0</formula>
    </cfRule>
  </conditionalFormatting>
  <conditionalFormatting sqref="H34">
    <cfRule type="expression" dxfId="1141" priority="29">
      <formula>H34&gt;0</formula>
    </cfRule>
    <cfRule type="expression" dxfId="1140" priority="30">
      <formula>H34&lt;0</formula>
    </cfRule>
  </conditionalFormatting>
  <conditionalFormatting sqref="M36">
    <cfRule type="expression" dxfId="1139" priority="19">
      <formula>M36&gt;0</formula>
    </cfRule>
    <cfRule type="expression" dxfId="1138" priority="20">
      <formula>M36&lt;0</formula>
    </cfRule>
  </conditionalFormatting>
  <conditionalFormatting sqref="Q10">
    <cfRule type="expression" dxfId="1137" priority="15">
      <formula>Q10&gt;0</formula>
    </cfRule>
    <cfRule type="expression" dxfId="1136" priority="16">
      <formula>Q10&lt;0</formula>
    </cfRule>
  </conditionalFormatting>
  <conditionalFormatting sqref="F23">
    <cfRule type="expression" dxfId="1135" priority="13">
      <formula>F23&gt;0</formula>
    </cfRule>
    <cfRule type="expression" dxfId="1134" priority="14">
      <formula>F23&lt;0</formula>
    </cfRule>
  </conditionalFormatting>
  <conditionalFormatting sqref="I25:J25">
    <cfRule type="expression" dxfId="1133" priority="9">
      <formula>I25&gt;0</formula>
    </cfRule>
    <cfRule type="expression" dxfId="1132" priority="10">
      <formula>I25&lt;0</formula>
    </cfRule>
  </conditionalFormatting>
  <conditionalFormatting sqref="I26:J27">
    <cfRule type="expression" dxfId="1131" priority="7">
      <formula>I26&gt;0</formula>
    </cfRule>
    <cfRule type="expression" dxfId="1130" priority="8">
      <formula>I26&lt;0</formula>
    </cfRule>
  </conditionalFormatting>
  <conditionalFormatting sqref="K25:K27">
    <cfRule type="expression" dxfId="1129" priority="5">
      <formula>K25&gt;0</formula>
    </cfRule>
    <cfRule type="expression" dxfId="1128" priority="6">
      <formula>K25&lt;0</formula>
    </cfRule>
  </conditionalFormatting>
  <conditionalFormatting sqref="I23:J23">
    <cfRule type="expression" dxfId="1127" priority="3">
      <formula>I23&gt;0</formula>
    </cfRule>
    <cfRule type="expression" dxfId="112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32.6</v>
      </c>
      <c r="R4" s="424">
        <v>1.1599999999999999E-2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16300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9365.2700000000368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7913.0100000000384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0.9434862805368881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3.0674846625766872E-3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17.157894736842106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35.860000000000007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35.534000000000006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35.208000000000006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34.882000000000005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34.556000000000004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34.230000000000004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33.904000000000003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33.578000000000003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33.252000000000002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32.926000000000002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32.6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32.274000000000001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31.948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31.622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31.295999999999999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30.97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30.643999999999998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30.318000000000001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29.992000000000001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29.666000000000004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29.340000000000003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5" priority="116">
      <formula>F95&gt;0</formula>
    </cfRule>
    <cfRule type="expression" dxfId="1124" priority="117">
      <formula>F95&lt;0</formula>
    </cfRule>
  </conditionalFormatting>
  <conditionalFormatting sqref="Q7">
    <cfRule type="expression" dxfId="1123" priority="104">
      <formula>Q7&gt;0</formula>
    </cfRule>
    <cfRule type="expression" dxfId="1122" priority="105">
      <formula>Q7&lt;0</formula>
    </cfRule>
  </conditionalFormatting>
  <conditionalFormatting sqref="Q8">
    <cfRule type="expression" dxfId="1121" priority="102">
      <formula>Q8&gt;0</formula>
    </cfRule>
    <cfRule type="expression" dxfId="1120" priority="103">
      <formula>Q8&lt;0</formula>
    </cfRule>
  </conditionalFormatting>
  <conditionalFormatting sqref="F154:F166">
    <cfRule type="expression" dxfId="1119" priority="100">
      <formula>F154&gt;0</formula>
    </cfRule>
    <cfRule type="expression" dxfId="1118" priority="101">
      <formula>F154&lt;0</formula>
    </cfRule>
  </conditionalFormatting>
  <conditionalFormatting sqref="H154:H166">
    <cfRule type="expression" dxfId="1117" priority="98">
      <formula>H154&gt;0</formula>
    </cfRule>
    <cfRule type="expression" dxfId="1116" priority="99">
      <formula>H154&lt;0</formula>
    </cfRule>
  </conditionalFormatting>
  <conditionalFormatting sqref="H170:H173">
    <cfRule type="expression" dxfId="1115" priority="94">
      <formula>H170&gt;0</formula>
    </cfRule>
    <cfRule type="expression" dxfId="1114" priority="95">
      <formula>H170&lt;0</formula>
    </cfRule>
  </conditionalFormatting>
  <conditionalFormatting sqref="F170:F173">
    <cfRule type="expression" dxfId="1113" priority="96">
      <formula>F170&gt;0</formula>
    </cfRule>
    <cfRule type="expression" dxfId="1112" priority="97">
      <formula>F170&lt;0</formula>
    </cfRule>
  </conditionalFormatting>
  <conditionalFormatting sqref="M196">
    <cfRule type="expression" dxfId="1111" priority="92">
      <formula>M196&gt;0</formula>
    </cfRule>
    <cfRule type="expression" dxfId="1110" priority="93">
      <formula>M196&lt;0</formula>
    </cfRule>
  </conditionalFormatting>
  <conditionalFormatting sqref="F47:F48 F55:F92">
    <cfRule type="expression" dxfId="1109" priority="90">
      <formula>F47&gt;0</formula>
    </cfRule>
    <cfRule type="expression" dxfId="1108" priority="91">
      <formula>F47&lt;0</formula>
    </cfRule>
  </conditionalFormatting>
  <conditionalFormatting sqref="H47:H48 H55:H92">
    <cfRule type="expression" dxfId="1107" priority="88">
      <formula>H47&gt;0</formula>
    </cfRule>
    <cfRule type="expression" dxfId="1106" priority="89">
      <formula>H47&lt;0</formula>
    </cfRule>
  </conditionalFormatting>
  <conditionalFormatting sqref="Q10">
    <cfRule type="expression" dxfId="1105" priority="86">
      <formula>Q10&gt;0</formula>
    </cfRule>
    <cfRule type="expression" dxfId="1104" priority="87">
      <formula>Q10&lt;0</formula>
    </cfRule>
  </conditionalFormatting>
  <conditionalFormatting sqref="F49:F54">
    <cfRule type="expression" dxfId="1103" priority="84">
      <formula>F49&gt;0</formula>
    </cfRule>
    <cfRule type="expression" dxfId="1102" priority="85">
      <formula>F49&lt;0</formula>
    </cfRule>
  </conditionalFormatting>
  <conditionalFormatting sqref="H49:H54">
    <cfRule type="expression" dxfId="1101" priority="82">
      <formula>H49&gt;0</formula>
    </cfRule>
    <cfRule type="expression" dxfId="1100" priority="83">
      <formula>H49&lt;0</formula>
    </cfRule>
  </conditionalFormatting>
  <conditionalFormatting sqref="K52:K59">
    <cfRule type="expression" dxfId="1099" priority="80">
      <formula>K52&gt;0</formula>
    </cfRule>
    <cfRule type="expression" dxfId="1098" priority="81">
      <formula>K52&lt;0</formula>
    </cfRule>
  </conditionalFormatting>
  <conditionalFormatting sqref="K60:K92">
    <cfRule type="expression" dxfId="1097" priority="78">
      <formula>K60&gt;0</formula>
    </cfRule>
    <cfRule type="expression" dxfId="1096" priority="79">
      <formula>K60&lt;0</formula>
    </cfRule>
  </conditionalFormatting>
  <conditionalFormatting sqref="F93:F94">
    <cfRule type="expression" dxfId="1095" priority="75">
      <formula>F93&gt;0</formula>
    </cfRule>
    <cfRule type="expression" dxfId="1094" priority="76">
      <formula>F93&lt;0</formula>
    </cfRule>
  </conditionalFormatting>
  <conditionalFormatting sqref="H93:H94">
    <cfRule type="expression" dxfId="1093" priority="73">
      <formula>H93&gt;0</formula>
    </cfRule>
    <cfRule type="expression" dxfId="1092" priority="74">
      <formula>H93&lt;0</formula>
    </cfRule>
  </conditionalFormatting>
  <conditionalFormatting sqref="K93:K94">
    <cfRule type="expression" dxfId="1091" priority="71">
      <formula>K93&gt;0</formula>
    </cfRule>
    <cfRule type="expression" dxfId="1090" priority="72">
      <formula>K93&lt;0</formula>
    </cfRule>
  </conditionalFormatting>
  <conditionalFormatting sqref="F103:F105 H103:H105 K103:K105">
    <cfRule type="expression" dxfId="1089" priority="67">
      <formula>F103&gt;0</formula>
    </cfRule>
    <cfRule type="expression" dxfId="1088" priority="68">
      <formula>F103&lt;0</formula>
    </cfRule>
  </conditionalFormatting>
  <conditionalFormatting sqref="L95:L101 L151">
    <cfRule type="expression" dxfId="1087" priority="65">
      <formula>L95&gt;0</formula>
    </cfRule>
    <cfRule type="expression" dxfId="1086" priority="66">
      <formula>L95&lt;0</formula>
    </cfRule>
  </conditionalFormatting>
  <conditionalFormatting sqref="L52:L59">
    <cfRule type="expression" dxfId="1085" priority="63">
      <formula>L52&gt;0</formula>
    </cfRule>
    <cfRule type="expression" dxfId="1084" priority="64">
      <formula>L52&lt;0</formula>
    </cfRule>
  </conditionalFormatting>
  <conditionalFormatting sqref="L60:L92">
    <cfRule type="expression" dxfId="1083" priority="61">
      <formula>L60&gt;0</formula>
    </cfRule>
    <cfRule type="expression" dxfId="1082" priority="62">
      <formula>L60&lt;0</formula>
    </cfRule>
  </conditionalFormatting>
  <conditionalFormatting sqref="L93:L94">
    <cfRule type="expression" dxfId="1081" priority="59">
      <formula>L93&gt;0</formula>
    </cfRule>
    <cfRule type="expression" dxfId="1080" priority="60">
      <formula>L93&lt;0</formula>
    </cfRule>
  </conditionalFormatting>
  <conditionalFormatting sqref="L103:L105">
    <cfRule type="expression" dxfId="1079" priority="57">
      <formula>L103&gt;0</formula>
    </cfRule>
    <cfRule type="expression" dxfId="1078" priority="58">
      <formula>L103&lt;0</formula>
    </cfRule>
  </conditionalFormatting>
  <conditionalFormatting sqref="F112:F115 H112:H115">
    <cfRule type="expression" dxfId="1077" priority="55">
      <formula>F112&gt;0</formula>
    </cfRule>
    <cfRule type="expression" dxfId="1076" priority="56">
      <formula>F112&lt;0</formula>
    </cfRule>
  </conditionalFormatting>
  <conditionalFormatting sqref="K109:K111 F109:F111 H109:H111">
    <cfRule type="expression" dxfId="1075" priority="51">
      <formula>F109&gt;0</formula>
    </cfRule>
    <cfRule type="expression" dxfId="1074" priority="52">
      <formula>F109&lt;0</formula>
    </cfRule>
  </conditionalFormatting>
  <conditionalFormatting sqref="L109:L110">
    <cfRule type="expression" dxfId="1073" priority="49">
      <formula>L109&gt;0</formula>
    </cfRule>
    <cfRule type="expression" dxfId="1072" priority="50">
      <formula>L109&lt;0</formula>
    </cfRule>
  </conditionalFormatting>
  <conditionalFormatting sqref="K106:K108 F106:F108 H106:H108">
    <cfRule type="expression" dxfId="1071" priority="47">
      <formula>F106&gt;0</formula>
    </cfRule>
    <cfRule type="expression" dxfId="1070" priority="48">
      <formula>F106&lt;0</formula>
    </cfRule>
  </conditionalFormatting>
  <conditionalFormatting sqref="L107:L108">
    <cfRule type="expression" dxfId="1069" priority="45">
      <formula>L107&gt;0</formula>
    </cfRule>
    <cfRule type="expression" dxfId="1068" priority="46">
      <formula>L107&lt;0</formula>
    </cfRule>
  </conditionalFormatting>
  <conditionalFormatting sqref="H117:H120 F117:F120">
    <cfRule type="expression" dxfId="1067" priority="39">
      <formula>F117&gt;0</formula>
    </cfRule>
    <cfRule type="expression" dxfId="1066" priority="40">
      <formula>F117&lt;0</formula>
    </cfRule>
  </conditionalFormatting>
  <conditionalFormatting sqref="H121:H124 F121:F124">
    <cfRule type="expression" dxfId="1065" priority="35">
      <formula>F121&gt;0</formula>
    </cfRule>
    <cfRule type="expression" dxfId="1064" priority="36">
      <formula>F121&lt;0</formula>
    </cfRule>
  </conditionalFormatting>
  <conditionalFormatting sqref="F126:F131 H126:H131 K126:K131">
    <cfRule type="expression" dxfId="1063" priority="31">
      <formula>F126&gt;0</formula>
    </cfRule>
    <cfRule type="expression" dxfId="1062" priority="32">
      <formula>F126&lt;0</formula>
    </cfRule>
  </conditionalFormatting>
  <conditionalFormatting sqref="L130:L131">
    <cfRule type="expression" dxfId="1061" priority="25">
      <formula>L130&gt;0</formula>
    </cfRule>
    <cfRule type="expression" dxfId="1060" priority="26">
      <formula>L130&lt;0</formula>
    </cfRule>
  </conditionalFormatting>
  <conditionalFormatting sqref="F132:F134 H132:H134 K132:K135">
    <cfRule type="expression" dxfId="1059" priority="23">
      <formula>F132&gt;0</formula>
    </cfRule>
    <cfRule type="expression" dxfId="1058" priority="24">
      <formula>F132&lt;0</formula>
    </cfRule>
  </conditionalFormatting>
  <conditionalFormatting sqref="F135:F137 H135:H137 K136:K137">
    <cfRule type="expression" dxfId="1057" priority="19">
      <formula>F135&gt;0</formula>
    </cfRule>
    <cfRule type="expression" dxfId="1056" priority="20">
      <formula>F135&lt;0</formula>
    </cfRule>
  </conditionalFormatting>
  <conditionalFormatting sqref="F138:F140 H138:H140 K138:K140">
    <cfRule type="expression" dxfId="1055" priority="15">
      <formula>F138&gt;0</formula>
    </cfRule>
    <cfRule type="expression" dxfId="1054" priority="16">
      <formula>F138&lt;0</formula>
    </cfRule>
  </conditionalFormatting>
  <conditionalFormatting sqref="F141:F143 H141:H143 K141:K143">
    <cfRule type="expression" dxfId="1053" priority="11">
      <formula>F141&gt;0</formula>
    </cfRule>
    <cfRule type="expression" dxfId="1052" priority="12">
      <formula>F141&lt;0</formula>
    </cfRule>
  </conditionalFormatting>
  <conditionalFormatting sqref="F144:F146 H144:H146 K144:K146">
    <cfRule type="expression" dxfId="1051" priority="7">
      <formula>F144&gt;0</formula>
    </cfRule>
    <cfRule type="expression" dxfId="1050" priority="8">
      <formula>F144&lt;0</formula>
    </cfRule>
  </conditionalFormatting>
  <conditionalFormatting sqref="K148:K149 H148:H149 F148:F149">
    <cfRule type="expression" dxfId="1049" priority="3">
      <formula>F148&gt;0</formula>
    </cfRule>
    <cfRule type="expression" dxfId="1048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7" priority="9">
      <formula>F39&gt;0</formula>
    </cfRule>
    <cfRule type="expression" dxfId="1046" priority="10">
      <formula>F39&lt;0</formula>
    </cfRule>
  </conditionalFormatting>
  <conditionalFormatting sqref="F25:F38">
    <cfRule type="expression" dxfId="1045" priority="7">
      <formula>F25&gt;0</formula>
    </cfRule>
    <cfRule type="expression" dxfId="1044" priority="8">
      <formula>F25&lt;0</formula>
    </cfRule>
  </conditionalFormatting>
  <conditionalFormatting sqref="H25:H38">
    <cfRule type="expression" dxfId="1043" priority="5">
      <formula>H25&gt;0</formula>
    </cfRule>
    <cfRule type="expression" dxfId="1042" priority="6">
      <formula>H25&lt;0</formula>
    </cfRule>
  </conditionalFormatting>
  <conditionalFormatting sqref="Q7">
    <cfRule type="expression" dxfId="1041" priority="3">
      <formula>Q7&gt;0</formula>
    </cfRule>
    <cfRule type="expression" dxfId="1040" priority="4">
      <formula>Q7&lt;0</formula>
    </cfRule>
  </conditionalFormatting>
  <conditionalFormatting sqref="Q8">
    <cfRule type="expression" dxfId="1039" priority="1">
      <formula>Q8&gt;0</formula>
    </cfRule>
    <cfRule type="expression" dxfId="103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7" priority="29">
      <formula>F29&gt;0</formula>
    </cfRule>
    <cfRule type="expression" dxfId="1036" priority="30">
      <formula>F29&lt;0</formula>
    </cfRule>
  </conditionalFormatting>
  <conditionalFormatting sqref="Q7">
    <cfRule type="expression" dxfId="1035" priority="27">
      <formula>Q7&gt;0</formula>
    </cfRule>
    <cfRule type="expression" dxfId="1034" priority="28">
      <formula>Q7&lt;0</formula>
    </cfRule>
  </conditionalFormatting>
  <conditionalFormatting sqref="Q8">
    <cfRule type="expression" dxfId="1033" priority="25">
      <formula>Q8&gt;0</formula>
    </cfRule>
    <cfRule type="expression" dxfId="1032" priority="26">
      <formula>Q8&lt;0</formula>
    </cfRule>
  </conditionalFormatting>
  <conditionalFormatting sqref="F96:F110">
    <cfRule type="expression" dxfId="1031" priority="19">
      <formula>F96&gt;0</formula>
    </cfRule>
    <cfRule type="expression" dxfId="1030" priority="20">
      <formula>F96&lt;0</formula>
    </cfRule>
  </conditionalFormatting>
  <conditionalFormatting sqref="H96:H110">
    <cfRule type="expression" dxfId="1029" priority="17">
      <formula>H96&gt;0</formula>
    </cfRule>
    <cfRule type="expression" dxfId="1028" priority="18">
      <formula>H96&lt;0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L29:L38">
    <cfRule type="expression" dxfId="1025" priority="9">
      <formula>L29&gt;0</formula>
    </cfRule>
    <cfRule type="expression" dxfId="1024" priority="10">
      <formula>L29&lt;0</formula>
    </cfRule>
  </conditionalFormatting>
  <conditionalFormatting sqref="F27:F29 H27:H29 J25:K29">
    <cfRule type="expression" dxfId="1023" priority="7">
      <formula>F25&gt;0</formula>
    </cfRule>
    <cfRule type="expression" dxfId="1022" priority="8">
      <formula>F25&lt;0</formula>
    </cfRule>
  </conditionalFormatting>
  <conditionalFormatting sqref="L25:L29">
    <cfRule type="expression" dxfId="1021" priority="5">
      <formula>L25&gt;0</formula>
    </cfRule>
    <cfRule type="expression" dxfId="1020" priority="6">
      <formula>L25&lt;0</formula>
    </cfRule>
  </conditionalFormatting>
  <conditionalFormatting sqref="F25:F26">
    <cfRule type="expression" dxfId="1019" priority="3">
      <formula>F25&gt;0</formula>
    </cfRule>
    <cfRule type="expression" dxfId="1018" priority="4">
      <formula>F25&lt;0</formula>
    </cfRule>
  </conditionalFormatting>
  <conditionalFormatting sqref="H25:H26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90.78</v>
      </c>
      <c r="R4" s="425">
        <v>-5.4000000000000003E-3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3631.2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943.0699999999988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943.0699999999988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0.35082752694252078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2.5115664243225377E-2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19.071428571428573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0" t="s">
        <v>78</v>
      </c>
      <c r="P18" s="880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99.858000000000004</v>
      </c>
      <c r="W19" s="134"/>
    </row>
    <row r="20" spans="1:23" x14ac:dyDescent="0.25">
      <c r="O20" s="81">
        <v>1.0900000000000001</v>
      </c>
      <c r="P20" s="81">
        <f t="shared" ref="P20:P39" si="2">O20*$Q$4</f>
        <v>98.950200000000009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98.042400000000001</v>
      </c>
      <c r="W21" s="134"/>
    </row>
    <row r="22" spans="1:23" x14ac:dyDescent="0.25">
      <c r="O22" s="81">
        <v>1.07</v>
      </c>
      <c r="P22" s="81">
        <f t="shared" si="2"/>
        <v>97.134600000000006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96.226800000000011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95.319000000000003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94.411200000000008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93.503399999999999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92.595600000000005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91.687799999999996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90.78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89.872200000000007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88.964399999999998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88.056600000000003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87.148799999999994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86.241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85.333199999999991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84.42540000000001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83.517600000000002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82.609800000000007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81.701999999999998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5" priority="39">
      <formula>F60&gt;0</formula>
    </cfRule>
    <cfRule type="expression" dxfId="1014" priority="40">
      <formula>F60&lt;0</formula>
    </cfRule>
  </conditionalFormatting>
  <conditionalFormatting sqref="Q7">
    <cfRule type="expression" dxfId="1013" priority="37">
      <formula>Q7&gt;0</formula>
    </cfRule>
    <cfRule type="expression" dxfId="1012" priority="38">
      <formula>Q7&lt;0</formula>
    </cfRule>
  </conditionalFormatting>
  <conditionalFormatting sqref="Q8">
    <cfRule type="expression" dxfId="1011" priority="35">
      <formula>Q8&gt;0</formula>
    </cfRule>
    <cfRule type="expression" dxfId="1010" priority="36">
      <formula>Q8&lt;0</formula>
    </cfRule>
  </conditionalFormatting>
  <conditionalFormatting sqref="F25:F29 F34:F59">
    <cfRule type="expression" dxfId="1009" priority="33">
      <formula>F25&gt;0</formula>
    </cfRule>
    <cfRule type="expression" dxfId="1008" priority="34">
      <formula>F25&lt;0</formula>
    </cfRule>
  </conditionalFormatting>
  <conditionalFormatting sqref="H25:H29 H34:H59">
    <cfRule type="expression" dxfId="1007" priority="31">
      <formula>H25&gt;0</formula>
    </cfRule>
    <cfRule type="expression" dxfId="1006" priority="32">
      <formula>H25&lt;0</formula>
    </cfRule>
  </conditionalFormatting>
  <conditionalFormatting sqref="F89:F110">
    <cfRule type="expression" dxfId="1005" priority="29">
      <formula>F89&gt;0</formula>
    </cfRule>
    <cfRule type="expression" dxfId="1004" priority="30">
      <formula>F89&lt;0</formula>
    </cfRule>
  </conditionalFormatting>
  <conditionalFormatting sqref="H89:H110">
    <cfRule type="expression" dxfId="1003" priority="27">
      <formula>H89&gt;0</formula>
    </cfRule>
    <cfRule type="expression" dxfId="1002" priority="28">
      <formula>H89&lt;0</formula>
    </cfRule>
  </conditionalFormatting>
  <conditionalFormatting sqref="Q10">
    <cfRule type="expression" dxfId="1001" priority="25">
      <formula>Q10&gt;0</formula>
    </cfRule>
    <cfRule type="expression" dxfId="1000" priority="26">
      <formula>Q10&lt;0</formula>
    </cfRule>
  </conditionalFormatting>
  <conditionalFormatting sqref="J25:J32 J34:J38">
    <cfRule type="expression" dxfId="999" priority="23">
      <formula>J25&gt;0</formula>
    </cfRule>
    <cfRule type="expression" dxfId="998" priority="24">
      <formula>J25&lt;0</formula>
    </cfRule>
  </conditionalFormatting>
  <conditionalFormatting sqref="K25:K30">
    <cfRule type="expression" dxfId="997" priority="21">
      <formula>K25&gt;0</formula>
    </cfRule>
    <cfRule type="expression" dxfId="996" priority="22">
      <formula>K25&lt;0</formula>
    </cfRule>
  </conditionalFormatting>
  <conditionalFormatting sqref="L25:L38">
    <cfRule type="expression" dxfId="995" priority="19">
      <formula>L25&gt;0</formula>
    </cfRule>
    <cfRule type="expression" dxfId="994" priority="20">
      <formula>L25&lt;0</formula>
    </cfRule>
  </conditionalFormatting>
  <conditionalFormatting sqref="F30:F33">
    <cfRule type="expression" dxfId="993" priority="17">
      <formula>F30&gt;0</formula>
    </cfRule>
    <cfRule type="expression" dxfId="992" priority="18">
      <formula>F30&lt;0</formula>
    </cfRule>
  </conditionalFormatting>
  <conditionalFormatting sqref="H30:H33">
    <cfRule type="expression" dxfId="991" priority="15">
      <formula>H30&gt;0</formula>
    </cfRule>
    <cfRule type="expression" dxfId="990" priority="16">
      <formula>H30&lt;0</formula>
    </cfRule>
  </conditionalFormatting>
  <conditionalFormatting sqref="L39:L44">
    <cfRule type="expression" dxfId="989" priority="7">
      <formula>L39&gt;0</formula>
    </cfRule>
    <cfRule type="expression" dxfId="988" priority="8">
      <formula>L39&lt;0</formula>
    </cfRule>
  </conditionalFormatting>
  <conditionalFormatting sqref="L45:L46">
    <cfRule type="expression" dxfId="987" priority="5">
      <formula>L45&gt;0</formula>
    </cfRule>
    <cfRule type="expression" dxfId="986" priority="6">
      <formula>L45&lt;0</formula>
    </cfRule>
  </conditionalFormatting>
  <conditionalFormatting sqref="L47">
    <cfRule type="expression" dxfId="985" priority="3">
      <formula>L47&gt;0</formula>
    </cfRule>
    <cfRule type="expression" dxfId="984" priority="4">
      <formula>L47&lt;0</formula>
    </cfRule>
  </conditionalFormatting>
  <conditionalFormatting sqref="L51">
    <cfRule type="expression" dxfId="983" priority="1">
      <formula>L51&gt;0</formula>
    </cfRule>
    <cfRule type="expression" dxfId="982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77.81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77.81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19.047735618115055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85.591000000000008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84.812900000000013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84.034800000000004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83.256700000000009</v>
      </c>
      <c r="Q20" s="2"/>
      <c r="W20" s="134"/>
    </row>
    <row r="21" spans="1:23" x14ac:dyDescent="0.25">
      <c r="O21" s="81">
        <v>1.06</v>
      </c>
      <c r="P21" s="81">
        <f t="shared" si="0"/>
        <v>82.4786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81.700500000000005</v>
      </c>
      <c r="Q22" s="2"/>
      <c r="W22" s="134"/>
    </row>
    <row r="23" spans="1:23" x14ac:dyDescent="0.25">
      <c r="O23" s="81">
        <v>1.04</v>
      </c>
      <c r="P23" s="81">
        <f t="shared" si="0"/>
        <v>80.92240000000001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80.144300000000001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79.366200000000006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78.588099999999997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77.81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77.031900000000007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76.253799999999998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75.475700000000003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74.697599999999994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73.919499999999999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73.141400000000004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72.36330000000001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71.5852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70.807100000000005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70.029000000000011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1" priority="49">
      <formula>Q7&gt;0</formula>
    </cfRule>
    <cfRule type="expression" dxfId="980" priority="50">
      <formula>Q7&lt;0</formula>
    </cfRule>
  </conditionalFormatting>
  <conditionalFormatting sqref="Q8">
    <cfRule type="expression" dxfId="979" priority="47">
      <formula>Q8&gt;0</formula>
    </cfRule>
    <cfRule type="expression" dxfId="978" priority="48">
      <formula>Q8&lt;0</formula>
    </cfRule>
  </conditionalFormatting>
  <conditionalFormatting sqref="F26:F38">
    <cfRule type="expression" dxfId="977" priority="45">
      <formula>F26&gt;0</formula>
    </cfRule>
    <cfRule type="expression" dxfId="976" priority="46">
      <formula>F26&lt;0</formula>
    </cfRule>
  </conditionalFormatting>
  <conditionalFormatting sqref="H26:H38">
    <cfRule type="expression" dxfId="975" priority="43">
      <formula>H26&gt;0</formula>
    </cfRule>
    <cfRule type="expression" dxfId="974" priority="44">
      <formula>H26&lt;0</formula>
    </cfRule>
  </conditionalFormatting>
  <conditionalFormatting sqref="H25">
    <cfRule type="expression" dxfId="973" priority="23">
      <formula>H25&gt;0</formula>
    </cfRule>
    <cfRule type="expression" dxfId="972" priority="24">
      <formula>H25&lt;0</formula>
    </cfRule>
  </conditionalFormatting>
  <conditionalFormatting sqref="Q10">
    <cfRule type="expression" dxfId="971" priority="37">
      <formula>Q10&gt;0</formula>
    </cfRule>
    <cfRule type="expression" dxfId="970" priority="38">
      <formula>Q10&lt;0</formula>
    </cfRule>
  </conditionalFormatting>
  <conditionalFormatting sqref="F25">
    <cfRule type="expression" dxfId="969" priority="25">
      <formula>F25&gt;0</formula>
    </cfRule>
    <cfRule type="expression" dxfId="968" priority="26">
      <formula>F25&lt;0</formula>
    </cfRule>
  </conditionalFormatting>
  <conditionalFormatting sqref="J65:K72">
    <cfRule type="expression" dxfId="967" priority="19">
      <formula>J65&gt;0</formula>
    </cfRule>
    <cfRule type="expression" dxfId="966" priority="20">
      <formula>J65&lt;0</formula>
    </cfRule>
  </conditionalFormatting>
  <conditionalFormatting sqref="F65:F83 F89">
    <cfRule type="expression" dxfId="965" priority="17">
      <formula>F65&gt;0</formula>
    </cfRule>
    <cfRule type="expression" dxfId="964" priority="18">
      <formula>F65&lt;0</formula>
    </cfRule>
  </conditionalFormatting>
  <conditionalFormatting sqref="H65:H83 H89">
    <cfRule type="expression" dxfId="963" priority="15">
      <formula>H65&gt;0</formula>
    </cfRule>
    <cfRule type="expression" dxfId="962" priority="16">
      <formula>H65&lt;0</formula>
    </cfRule>
  </conditionalFormatting>
  <conditionalFormatting sqref="J76:J78">
    <cfRule type="expression" dxfId="961" priority="13">
      <formula>J76&gt;0</formula>
    </cfRule>
    <cfRule type="expression" dxfId="960" priority="14">
      <formula>J76&lt;0</formula>
    </cfRule>
  </conditionalFormatting>
  <conditionalFormatting sqref="K76:K78">
    <cfRule type="expression" dxfId="959" priority="11">
      <formula>K76&gt;0</formula>
    </cfRule>
    <cfRule type="expression" dxfId="958" priority="12">
      <formula>K76&lt;0</formula>
    </cfRule>
  </conditionalFormatting>
  <conditionalFormatting sqref="L65:L78">
    <cfRule type="expression" dxfId="957" priority="9">
      <formula>L65&gt;0</formula>
    </cfRule>
    <cfRule type="expression" dxfId="956" priority="10">
      <formula>L65&lt;0</formula>
    </cfRule>
  </conditionalFormatting>
  <conditionalFormatting sqref="F84:F88">
    <cfRule type="expression" dxfId="955" priority="7">
      <formula>F84&gt;0</formula>
    </cfRule>
    <cfRule type="expression" dxfId="954" priority="8">
      <formula>F84&lt;0</formula>
    </cfRule>
  </conditionalFormatting>
  <conditionalFormatting sqref="H84:H88">
    <cfRule type="expression" dxfId="953" priority="5">
      <formula>H84&gt;0</formula>
    </cfRule>
    <cfRule type="expression" dxfId="952" priority="6">
      <formula>H84&lt;0</formula>
    </cfRule>
  </conditionalFormatting>
  <conditionalFormatting sqref="M65:M78">
    <cfRule type="expression" dxfId="951" priority="3">
      <formula>M65&gt;0</formula>
    </cfRule>
    <cfRule type="expression" dxfId="950" priority="4">
      <formula>M65&lt;0</formula>
    </cfRule>
  </conditionalFormatting>
  <conditionalFormatting sqref="M26:M31">
    <cfRule type="expression" dxfId="949" priority="1">
      <formula>M26&gt;0</formula>
    </cfRule>
    <cfRule type="expression" dxfId="94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401</v>
      </c>
      <c r="AJ2">
        <f>$Q$2*$Q$4</f>
        <v>6708</v>
      </c>
      <c r="AK2">
        <f ca="1">AJ2*EXP(-$X$2 * AI2/365.25)</f>
        <v>21955.315250561533</v>
      </c>
      <c r="AM2" s="2">
        <f>Q10</f>
        <v>0</v>
      </c>
      <c r="AO2">
        <f ca="1" xml:space="preserve"> (SUM(AB:AB) - SUM(AE:AE) - SUM(AH:AH) - SUM(AK:AK))/SUM(AB:AB)</f>
        <v>-1.1767272764727599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401</v>
      </c>
      <c r="AJ3">
        <f t="shared" ref="AJ3:AJ17" si="11">$Q$2*$Q$4</f>
        <v>6708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22.36</v>
      </c>
      <c r="R4" s="425">
        <v>3.2000000000000002E-3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401</v>
      </c>
      <c r="AJ4">
        <f t="shared" si="11"/>
        <v>6708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6708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401</v>
      </c>
      <c r="AJ5">
        <f t="shared" si="11"/>
        <v>6708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401</v>
      </c>
      <c r="AJ6">
        <f t="shared" si="11"/>
        <v>6708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-2115.8899999999921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401</v>
      </c>
      <c r="AJ7">
        <f t="shared" si="11"/>
        <v>6708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-2115.8899999999921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401</v>
      </c>
      <c r="AJ8">
        <f t="shared" si="11"/>
        <v>6708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-0.23979106720505289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401</v>
      </c>
      <c r="AJ9">
        <f t="shared" si="11"/>
        <v>6708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401</v>
      </c>
      <c r="AJ10">
        <f t="shared" si="11"/>
        <v>6708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4.6511627906976744E-2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401</v>
      </c>
      <c r="AJ11">
        <f t="shared" si="11"/>
        <v>6708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401</v>
      </c>
      <c r="AJ12">
        <f t="shared" si="11"/>
        <v>6708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13.152941176470588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401</v>
      </c>
      <c r="AJ13">
        <f t="shared" si="11"/>
        <v>6708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401</v>
      </c>
      <c r="AJ14">
        <f t="shared" si="11"/>
        <v>6708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401</v>
      </c>
      <c r="AJ15">
        <f t="shared" si="11"/>
        <v>6708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401</v>
      </c>
      <c r="AJ16">
        <f t="shared" si="11"/>
        <v>6708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401</v>
      </c>
      <c r="AJ17">
        <f t="shared" si="11"/>
        <v>6708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24.596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24.372400000000003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24.148800000000001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23.9252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23.701599999999999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23.478000000000002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23.2544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23.030799999999999</v>
      </c>
      <c r="T26" s="708"/>
      <c r="W26" s="134"/>
    </row>
    <row r="27" spans="1:39" x14ac:dyDescent="0.25">
      <c r="O27" s="81">
        <v>1.02</v>
      </c>
      <c r="P27" s="81">
        <f t="shared" si="13"/>
        <v>22.807199999999998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22.583600000000001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22.36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22.136399999999998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21.912800000000001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21.6892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21.465599999999998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21.241999999999997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21.0184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20.794800000000002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20.571200000000001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20.3476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20.123999999999999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7" priority="31">
      <formula>F31&gt;0</formula>
    </cfRule>
    <cfRule type="expression" dxfId="946" priority="32">
      <formula>F31&lt;0</formula>
    </cfRule>
  </conditionalFormatting>
  <conditionalFormatting sqref="Q7">
    <cfRule type="expression" dxfId="945" priority="29">
      <formula>Q7&gt;0</formula>
    </cfRule>
    <cfRule type="expression" dxfId="944" priority="30">
      <formula>Q7&lt;0</formula>
    </cfRule>
  </conditionalFormatting>
  <conditionalFormatting sqref="Q8">
    <cfRule type="expression" dxfId="943" priority="27">
      <formula>Q8&gt;0</formula>
    </cfRule>
    <cfRule type="expression" dxfId="942" priority="28">
      <formula>Q8&lt;0</formula>
    </cfRule>
  </conditionalFormatting>
  <conditionalFormatting sqref="F111:F132">
    <cfRule type="expression" dxfId="941" priority="21">
      <formula>F111&gt;0</formula>
    </cfRule>
    <cfRule type="expression" dxfId="940" priority="22">
      <formula>F111&lt;0</formula>
    </cfRule>
  </conditionalFormatting>
  <conditionalFormatting sqref="H111:H132">
    <cfRule type="expression" dxfId="939" priority="19">
      <formula>H111&gt;0</formula>
    </cfRule>
    <cfRule type="expression" dxfId="938" priority="20">
      <formula>H111&lt;0</formula>
    </cfRule>
  </conditionalFormatting>
  <conditionalFormatting sqref="Q10">
    <cfRule type="expression" dxfId="937" priority="17">
      <formula>Q10&gt;0</formula>
    </cfRule>
    <cfRule type="expression" dxfId="936" priority="18">
      <formula>Q10&lt;0</formula>
    </cfRule>
  </conditionalFormatting>
  <conditionalFormatting sqref="J31:J44">
    <cfRule type="expression" dxfId="935" priority="15">
      <formula>J31&gt;0</formula>
    </cfRule>
    <cfRule type="expression" dxfId="934" priority="16">
      <formula>J31&lt;0</formula>
    </cfRule>
  </conditionalFormatting>
  <conditionalFormatting sqref="K31:K44">
    <cfRule type="expression" dxfId="933" priority="13">
      <formula>K31&gt;0</formula>
    </cfRule>
    <cfRule type="expression" dxfId="932" priority="14">
      <formula>K31&lt;0</formula>
    </cfRule>
  </conditionalFormatting>
  <conditionalFormatting sqref="L31:L44">
    <cfRule type="expression" dxfId="931" priority="11">
      <formula>L31&gt;0</formula>
    </cfRule>
    <cfRule type="expression" dxfId="930" priority="12">
      <formula>L31&lt;0</formula>
    </cfRule>
  </conditionalFormatting>
  <conditionalFormatting sqref="H66:H72 F66:F72">
    <cfRule type="expression" dxfId="929" priority="9">
      <formula>F66&gt;0</formula>
    </cfRule>
    <cfRule type="expression" dxfId="928" priority="10">
      <formula>F66&lt;0</formula>
    </cfRule>
  </conditionalFormatting>
  <conditionalFormatting sqref="H73:H76 F73:F76">
    <cfRule type="expression" dxfId="927" priority="7">
      <formula>F73&gt;0</formula>
    </cfRule>
    <cfRule type="expression" dxfId="926" priority="8">
      <formula>F73&lt;0</formula>
    </cfRule>
  </conditionalFormatting>
  <conditionalFormatting sqref="F83:F84 H83:H84">
    <cfRule type="expression" dxfId="925" priority="5">
      <formula>F83&gt;0</formula>
    </cfRule>
    <cfRule type="expression" dxfId="924" priority="6">
      <formula>F83&lt;0</formula>
    </cfRule>
  </conditionalFormatting>
  <conditionalFormatting sqref="F82 H82">
    <cfRule type="expression" dxfId="923" priority="3">
      <formula>F82&gt;0</formula>
    </cfRule>
    <cfRule type="expression" dxfId="922" priority="4">
      <formula>F82&lt;0</formula>
    </cfRule>
  </conditionalFormatting>
  <conditionalFormatting sqref="F79:F81 H79:H81">
    <cfRule type="expression" dxfId="921" priority="1">
      <formula>F79&gt;0</formula>
    </cfRule>
    <cfRule type="expression" dxfId="920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9" priority="137">
      <formula>F30&gt;0</formula>
    </cfRule>
    <cfRule type="expression" dxfId="918" priority="138">
      <formula>F30&lt;0</formula>
    </cfRule>
  </conditionalFormatting>
  <conditionalFormatting sqref="H47:H58">
    <cfRule type="expression" dxfId="917" priority="129">
      <formula>H47&gt;0</formula>
    </cfRule>
    <cfRule type="expression" dxfId="916" priority="130">
      <formula>H47&lt;0</formula>
    </cfRule>
  </conditionalFormatting>
  <conditionalFormatting sqref="H59">
    <cfRule type="expression" dxfId="915" priority="119">
      <formula>H59&gt;0</formula>
    </cfRule>
    <cfRule type="expression" dxfId="914" priority="120">
      <formula>H59&lt;0</formula>
    </cfRule>
  </conditionalFormatting>
  <conditionalFormatting sqref="H60">
    <cfRule type="expression" dxfId="913" priority="115">
      <formula>H60&gt;0</formula>
    </cfRule>
    <cfRule type="expression" dxfId="912" priority="116">
      <formula>H60&lt;0</formula>
    </cfRule>
  </conditionalFormatting>
  <conditionalFormatting sqref="H61:H66">
    <cfRule type="expression" dxfId="911" priority="111">
      <formula>H61&gt;0</formula>
    </cfRule>
    <cfRule type="expression" dxfId="910" priority="112">
      <formula>H61&lt;0</formula>
    </cfRule>
  </conditionalFormatting>
  <conditionalFormatting sqref="Q8">
    <cfRule type="expression" dxfId="909" priority="95">
      <formula>Q8&gt;0</formula>
    </cfRule>
    <cfRule type="expression" dxfId="908" priority="96">
      <formula>Q8&lt;0</formula>
    </cfRule>
  </conditionalFormatting>
  <conditionalFormatting sqref="Q7">
    <cfRule type="expression" dxfId="907" priority="97">
      <formula>Q7&gt;0</formula>
    </cfRule>
    <cfRule type="expression" dxfId="906" priority="98">
      <formula>Q7&lt;0</formula>
    </cfRule>
  </conditionalFormatting>
  <conditionalFormatting sqref="F178 H178">
    <cfRule type="expression" dxfId="905" priority="93">
      <formula>F178&gt;0</formula>
    </cfRule>
    <cfRule type="expression" dxfId="904" priority="94">
      <formula>F178&lt;0</formula>
    </cfRule>
  </conditionalFormatting>
  <conditionalFormatting sqref="Q10">
    <cfRule type="expression" dxfId="903" priority="87">
      <formula>Q10&gt;0</formula>
    </cfRule>
    <cfRule type="expression" dxfId="902" priority="88">
      <formula>Q10&lt;0</formula>
    </cfRule>
  </conditionalFormatting>
  <conditionalFormatting sqref="Q9">
    <cfRule type="expression" dxfId="901" priority="81">
      <formula>Q9&gt;0</formula>
    </cfRule>
    <cfRule type="expression" dxfId="900" priority="82">
      <formula>Q9&lt;0</formula>
    </cfRule>
  </conditionalFormatting>
  <conditionalFormatting sqref="F201:F248">
    <cfRule type="expression" dxfId="899" priority="41">
      <formula>F201&gt;0</formula>
    </cfRule>
    <cfRule type="expression" dxfId="898" priority="42">
      <formula>F201&lt;0</formula>
    </cfRule>
  </conditionalFormatting>
  <conditionalFormatting sqref="H201:H248">
    <cfRule type="expression" dxfId="897" priority="39">
      <formula>H201&gt;0</formula>
    </cfRule>
    <cfRule type="expression" dxfId="896" priority="40">
      <formula>H201&lt;0</formula>
    </cfRule>
  </conditionalFormatting>
  <conditionalFormatting sqref="J208">
    <cfRule type="expression" dxfId="895" priority="37">
      <formula>J208&gt;0</formula>
    </cfRule>
    <cfRule type="expression" dxfId="894" priority="38">
      <formula>J208&lt;0</formula>
    </cfRule>
  </conditionalFormatting>
  <conditionalFormatting sqref="J214:J215">
    <cfRule type="expression" dxfId="893" priority="35">
      <formula>J214&gt;0</formula>
    </cfRule>
    <cfRule type="expression" dxfId="892" priority="36">
      <formula>J214&lt;0</formula>
    </cfRule>
  </conditionalFormatting>
  <conditionalFormatting sqref="J216">
    <cfRule type="expression" dxfId="891" priority="33">
      <formula>J216&gt;0</formula>
    </cfRule>
    <cfRule type="expression" dxfId="890" priority="34">
      <formula>J216&lt;0</formula>
    </cfRule>
  </conditionalFormatting>
  <conditionalFormatting sqref="J217:J219 J221:J224">
    <cfRule type="expression" dxfId="889" priority="31">
      <formula>J217&gt;0</formula>
    </cfRule>
    <cfRule type="expression" dxfId="888" priority="32">
      <formula>J217&lt;0</formula>
    </cfRule>
  </conditionalFormatting>
  <conditionalFormatting sqref="K208">
    <cfRule type="expression" dxfId="887" priority="29">
      <formula>K208&gt;0</formula>
    </cfRule>
    <cfRule type="expression" dxfId="886" priority="30">
      <formula>K208&lt;0</formula>
    </cfRule>
  </conditionalFormatting>
  <conditionalFormatting sqref="K214:K215">
    <cfRule type="expression" dxfId="885" priority="27">
      <formula>K214&gt;0</formula>
    </cfRule>
    <cfRule type="expression" dxfId="884" priority="28">
      <formula>K214&lt;0</formula>
    </cfRule>
  </conditionalFormatting>
  <conditionalFormatting sqref="K216">
    <cfRule type="expression" dxfId="883" priority="25">
      <formula>K216&gt;0</formula>
    </cfRule>
    <cfRule type="expression" dxfId="882" priority="26">
      <formula>K216&lt;0</formula>
    </cfRule>
  </conditionalFormatting>
  <conditionalFormatting sqref="K217:K224">
    <cfRule type="expression" dxfId="881" priority="23">
      <formula>K217&gt;0</formula>
    </cfRule>
    <cfRule type="expression" dxfId="880" priority="24">
      <formula>K217&lt;0</formula>
    </cfRule>
  </conditionalFormatting>
  <conditionalFormatting sqref="L208">
    <cfRule type="expression" dxfId="879" priority="21">
      <formula>L208&gt;0</formula>
    </cfRule>
    <cfRule type="expression" dxfId="878" priority="22">
      <formula>L208&lt;0</formula>
    </cfRule>
  </conditionalFormatting>
  <conditionalFormatting sqref="L214:L215">
    <cfRule type="expression" dxfId="877" priority="19">
      <formula>L214&gt;0</formula>
    </cfRule>
    <cfRule type="expression" dxfId="876" priority="20">
      <formula>L214&lt;0</formula>
    </cfRule>
  </conditionalFormatting>
  <conditionalFormatting sqref="L216">
    <cfRule type="expression" dxfId="875" priority="17">
      <formula>L216&gt;0</formula>
    </cfRule>
    <cfRule type="expression" dxfId="874" priority="18">
      <formula>L216&lt;0</formula>
    </cfRule>
  </conditionalFormatting>
  <conditionalFormatting sqref="L217:L224">
    <cfRule type="expression" dxfId="873" priority="15">
      <formula>L217&gt;0</formula>
    </cfRule>
    <cfRule type="expression" dxfId="872" priority="16">
      <formula>L217&lt;0</formula>
    </cfRule>
  </conditionalFormatting>
  <conditionalFormatting sqref="K225">
    <cfRule type="expression" dxfId="871" priority="13">
      <formula>K225&gt;0</formula>
    </cfRule>
    <cfRule type="expression" dxfId="870" priority="14">
      <formula>K225&lt;0</formula>
    </cfRule>
  </conditionalFormatting>
  <conditionalFormatting sqref="L225:L232">
    <cfRule type="expression" dxfId="869" priority="11">
      <formula>L225&gt;0</formula>
    </cfRule>
    <cfRule type="expression" dxfId="868" priority="12">
      <formula>L225&lt;0</formula>
    </cfRule>
  </conditionalFormatting>
  <conditionalFormatting sqref="K226">
    <cfRule type="expression" dxfId="867" priority="9">
      <formula>K226&gt;0</formula>
    </cfRule>
    <cfRule type="expression" dxfId="866" priority="10">
      <formula>K226&lt;0</formula>
    </cfRule>
  </conditionalFormatting>
  <conditionalFormatting sqref="K227">
    <cfRule type="expression" dxfId="865" priority="7">
      <formula>K227&gt;0</formula>
    </cfRule>
    <cfRule type="expression" dxfId="864" priority="8">
      <formula>K227&lt;0</formula>
    </cfRule>
  </conditionalFormatting>
  <conditionalFormatting sqref="K228:K248">
    <cfRule type="expression" dxfId="863" priority="5">
      <formula>K228&gt;0</formula>
    </cfRule>
    <cfRule type="expression" dxfId="862" priority="6">
      <formula>K228&lt;0</formula>
    </cfRule>
  </conditionalFormatting>
  <conditionalFormatting sqref="L233:L237">
    <cfRule type="expression" dxfId="861" priority="3">
      <formula>L233&gt;0</formula>
    </cfRule>
    <cfRule type="expression" dxfId="860" priority="4">
      <formula>L233&lt;0</formula>
    </cfRule>
  </conditionalFormatting>
  <conditionalFormatting sqref="L238:L243">
    <cfRule type="expression" dxfId="859" priority="1">
      <formula>L238&gt;0</formula>
    </cfRule>
    <cfRule type="expression" dxfId="85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7" priority="11">
      <formula>F27&gt;0</formula>
    </cfRule>
    <cfRule type="expression" dxfId="856" priority="12">
      <formula>F27&lt;0</formula>
    </cfRule>
  </conditionalFormatting>
  <conditionalFormatting sqref="H27:H29">
    <cfRule type="expression" dxfId="855" priority="9">
      <formula>H27&gt;0</formula>
    </cfRule>
    <cfRule type="expression" dxfId="854" priority="10">
      <formula>H27&lt;0</formula>
    </cfRule>
  </conditionalFormatting>
  <conditionalFormatting sqref="F23:F26">
    <cfRule type="expression" dxfId="853" priority="7">
      <formula>F23&gt;0</formula>
    </cfRule>
    <cfRule type="expression" dxfId="852" priority="8">
      <formula>F23&lt;0</formula>
    </cfRule>
  </conditionalFormatting>
  <conditionalFormatting sqref="H23:H26">
    <cfRule type="expression" dxfId="851" priority="5">
      <formula>H23&gt;0</formula>
    </cfRule>
    <cfRule type="expression" dxfId="850" priority="6">
      <formula>H23&lt;0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5" priority="7">
      <formula>F21&gt;0</formula>
    </cfRule>
    <cfRule type="expression" dxfId="844" priority="8">
      <formula>F21&lt;0</formula>
    </cfRule>
  </conditionalFormatting>
  <conditionalFormatting sqref="F22">
    <cfRule type="expression" dxfId="843" priority="5">
      <formula>F22&gt;0</formula>
    </cfRule>
    <cfRule type="expression" dxfId="842" priority="6">
      <formula>F22&lt;0</formula>
    </cfRule>
  </conditionalFormatting>
  <conditionalFormatting sqref="Q8">
    <cfRule type="expression" dxfId="841" priority="1">
      <formula>Q8&gt;0</formula>
    </cfRule>
    <cfRule type="expression" dxfId="840" priority="2">
      <formula>Q8&lt;0</formula>
    </cfRule>
  </conditionalFormatting>
  <conditionalFormatting sqref="Q7">
    <cfRule type="expression" dxfId="839" priority="3">
      <formula>Q7&gt;0</formula>
    </cfRule>
    <cfRule type="expression" dxfId="8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7" priority="17">
      <formula>F38&gt;0</formula>
    </cfRule>
    <cfRule type="expression" dxfId="836" priority="18">
      <formula>F38&lt;0</formula>
    </cfRule>
  </conditionalFormatting>
  <conditionalFormatting sqref="H38:H72">
    <cfRule type="expression" dxfId="835" priority="9">
      <formula>H38&gt;0</formula>
    </cfRule>
    <cfRule type="expression" dxfId="834" priority="10">
      <formula>H38&lt;0</formula>
    </cfRule>
  </conditionalFormatting>
  <conditionalFormatting sqref="F21:F37">
    <cfRule type="expression" dxfId="833" priority="7">
      <formula>F21&gt;0</formula>
    </cfRule>
    <cfRule type="expression" dxfId="832" priority="8">
      <formula>F21&lt;0</formula>
    </cfRule>
  </conditionalFormatting>
  <conditionalFormatting sqref="H21:H37">
    <cfRule type="expression" dxfId="831" priority="5">
      <formula>H21&gt;0</formula>
    </cfRule>
    <cfRule type="expression" dxfId="830" priority="6">
      <formula>H21&lt;0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5" priority="11">
      <formula>F24&gt;0</formula>
    </cfRule>
    <cfRule type="expression" dxfId="824" priority="12">
      <formula>F24&lt;0</formula>
    </cfRule>
  </conditionalFormatting>
  <conditionalFormatting sqref="H27:H30">
    <cfRule type="expression" dxfId="823" priority="9">
      <formula>H27&gt;0</formula>
    </cfRule>
    <cfRule type="expression" dxfId="822" priority="10">
      <formula>H27&lt;0</formula>
    </cfRule>
  </conditionalFormatting>
  <conditionalFormatting sqref="F25">
    <cfRule type="expression" dxfId="821" priority="7">
      <formula>F25&gt;0</formula>
    </cfRule>
    <cfRule type="expression" dxfId="820" priority="8">
      <formula>F25&lt;0</formula>
    </cfRule>
  </conditionalFormatting>
  <conditionalFormatting sqref="H24:H26">
    <cfRule type="expression" dxfId="819" priority="5">
      <formula>H24&gt;0</formula>
    </cfRule>
    <cfRule type="expression" dxfId="818" priority="6">
      <formula>H24&lt;0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3" priority="17">
      <formula>F28&gt;0</formula>
    </cfRule>
    <cfRule type="expression" dxfId="812" priority="18">
      <formula>F28&lt;0</formula>
    </cfRule>
  </conditionalFormatting>
  <conditionalFormatting sqref="F28 F33:F35">
    <cfRule type="expression" dxfId="811" priority="19">
      <formula>F28&gt;0</formula>
    </cfRule>
    <cfRule type="expression" dxfId="810" priority="20">
      <formula>F28&lt;0</formula>
    </cfRule>
  </conditionalFormatting>
  <conditionalFormatting sqref="H28 H33:H35">
    <cfRule type="expression" dxfId="809" priority="15">
      <formula>H28&gt;0</formula>
    </cfRule>
    <cfRule type="expression" dxfId="808" priority="16">
      <formula>H28&lt;0</formula>
    </cfRule>
  </conditionalFormatting>
  <conditionalFormatting sqref="F21:F27">
    <cfRule type="expression" dxfId="807" priority="13">
      <formula>F21&gt;0</formula>
    </cfRule>
    <cfRule type="expression" dxfId="806" priority="14">
      <formula>F21&lt;0</formula>
    </cfRule>
  </conditionalFormatting>
  <conditionalFormatting sqref="H21:H27">
    <cfRule type="expression" dxfId="805" priority="11">
      <formula>H21&gt;0</formula>
    </cfRule>
    <cfRule type="expression" dxfId="804" priority="12">
      <formula>H21&lt;0</formula>
    </cfRule>
  </conditionalFormatting>
  <conditionalFormatting sqref="Q8">
    <cfRule type="expression" dxfId="803" priority="7">
      <formula>Q8&gt;0</formula>
    </cfRule>
    <cfRule type="expression" dxfId="802" priority="8">
      <formula>Q8&lt;0</formula>
    </cfRule>
  </conditionalFormatting>
  <conditionalFormatting sqref="Q7">
    <cfRule type="expression" dxfId="801" priority="9">
      <formula>Q7&gt;0</formula>
    </cfRule>
    <cfRule type="expression" dxfId="800" priority="10">
      <formula>Q7&lt;0</formula>
    </cfRule>
  </conditionalFormatting>
  <conditionalFormatting sqref="F29:F32">
    <cfRule type="expression" dxfId="799" priority="5">
      <formula>F29&gt;0</formula>
    </cfRule>
    <cfRule type="expression" dxfId="798" priority="6">
      <formula>F29&lt;0</formula>
    </cfRule>
  </conditionalFormatting>
  <conditionalFormatting sqref="H29:H32">
    <cfRule type="expression" dxfId="797" priority="3">
      <formula>H29&gt;0</formula>
    </cfRule>
    <cfRule type="expression" dxfId="796" priority="4">
      <formula>H29&lt;0</formula>
    </cfRule>
  </conditionalFormatting>
  <conditionalFormatting sqref="M37">
    <cfRule type="expression" dxfId="795" priority="1">
      <formula>M37&gt;0</formula>
    </cfRule>
    <cfRule type="expression" dxfId="79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0" t="s">
        <v>78</v>
      </c>
      <c r="Q17" s="880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3" priority="51">
      <formula>F26&gt;0</formula>
    </cfRule>
    <cfRule type="expression" dxfId="792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1" priority="39">
      <formula>F22&gt;0</formula>
    </cfRule>
    <cfRule type="expression" dxfId="790" priority="40">
      <formula>F22&lt;0</formula>
    </cfRule>
  </conditionalFormatting>
  <conditionalFormatting sqref="H22:H25">
    <cfRule type="expression" dxfId="789" priority="37">
      <formula>H22&gt;0</formula>
    </cfRule>
    <cfRule type="expression" dxfId="788" priority="38">
      <formula>H22&lt;0</formula>
    </cfRule>
  </conditionalFormatting>
  <conditionalFormatting sqref="Q8">
    <cfRule type="expression" dxfId="787" priority="33">
      <formula>Q8&gt;0</formula>
    </cfRule>
    <cfRule type="expression" dxfId="786" priority="34">
      <formula>Q8&lt;0</formula>
    </cfRule>
  </conditionalFormatting>
  <conditionalFormatting sqref="Q7">
    <cfRule type="expression" dxfId="785" priority="35">
      <formula>Q7&gt;0</formula>
    </cfRule>
    <cfRule type="expression" dxfId="784" priority="36">
      <formula>Q7&lt;0</formula>
    </cfRule>
  </conditionalFormatting>
  <conditionalFormatting sqref="F74:F76">
    <cfRule type="expression" dxfId="783" priority="31">
      <formula>F74&gt;0</formula>
    </cfRule>
    <cfRule type="expression" dxfId="782" priority="32">
      <formula>F74&lt;0</formula>
    </cfRule>
  </conditionalFormatting>
  <conditionalFormatting sqref="F77:F84">
    <cfRule type="expression" dxfId="781" priority="27">
      <formula>F77&gt;0</formula>
    </cfRule>
    <cfRule type="expression" dxfId="780" priority="28">
      <formula>F77&lt;0</formula>
    </cfRule>
  </conditionalFormatting>
  <conditionalFormatting sqref="F77:F84">
    <cfRule type="expression" dxfId="779" priority="29">
      <formula>F77&gt;0</formula>
    </cfRule>
    <cfRule type="expression" dxfId="778" priority="30">
      <formula>F77&lt;0</formula>
    </cfRule>
  </conditionalFormatting>
  <conditionalFormatting sqref="H74:H84">
    <cfRule type="expression" dxfId="777" priority="25">
      <formula>H74&gt;0</formula>
    </cfRule>
    <cfRule type="expression" dxfId="776" priority="26">
      <formula>H74&lt;0</formula>
    </cfRule>
  </conditionalFormatting>
  <conditionalFormatting sqref="F70:F73">
    <cfRule type="expression" dxfId="775" priority="23">
      <formula>F70&gt;0</formula>
    </cfRule>
    <cfRule type="expression" dxfId="774" priority="24">
      <formula>F70&lt;0</formula>
    </cfRule>
  </conditionalFormatting>
  <conditionalFormatting sqref="H70:H73">
    <cfRule type="expression" dxfId="773" priority="21">
      <formula>H70&gt;0</formula>
    </cfRule>
    <cfRule type="expression" dxfId="772" priority="22">
      <formula>H70&lt;0</formula>
    </cfRule>
  </conditionalFormatting>
  <conditionalFormatting sqref="Q10">
    <cfRule type="expression" dxfId="771" priority="19">
      <formula>Q10&gt;0</formula>
    </cfRule>
    <cfRule type="expression" dxfId="770" priority="20">
      <formula>Q10&lt;0</formula>
    </cfRule>
  </conditionalFormatting>
  <conditionalFormatting sqref="H43 F43">
    <cfRule type="expression" dxfId="769" priority="15">
      <formula>F43&gt;0</formula>
    </cfRule>
    <cfRule type="expression" dxfId="768" priority="16">
      <formula>F43&lt;0</formula>
    </cfRule>
  </conditionalFormatting>
  <conditionalFormatting sqref="H37:H39 F37:F39">
    <cfRule type="expression" dxfId="767" priority="13">
      <formula>F37&gt;0</formula>
    </cfRule>
    <cfRule type="expression" dxfId="766" priority="14">
      <formula>F37&lt;0</formula>
    </cfRule>
  </conditionalFormatting>
  <conditionalFormatting sqref="H35:H36 F35:F36">
    <cfRule type="expression" dxfId="765" priority="11">
      <formula>F35&gt;0</formula>
    </cfRule>
    <cfRule type="expression" dxfId="764" priority="12">
      <formula>F35&lt;0</formula>
    </cfRule>
  </conditionalFormatting>
  <conditionalFormatting sqref="H41:H42 F41:F42 J40:J41">
    <cfRule type="expression" dxfId="763" priority="9">
      <formula>F40&gt;0</formula>
    </cfRule>
    <cfRule type="expression" dxfId="762" priority="10">
      <formula>F40&lt;0</formula>
    </cfRule>
  </conditionalFormatting>
  <conditionalFormatting sqref="H40 F40">
    <cfRule type="expression" dxfId="761" priority="7">
      <formula>F40&gt;0</formula>
    </cfRule>
    <cfRule type="expression" dxfId="760" priority="8">
      <formula>F40&lt;0</formula>
    </cfRule>
  </conditionalFormatting>
  <conditionalFormatting sqref="H45 F45 J44:J45">
    <cfRule type="expression" dxfId="759" priority="3">
      <formula>F44&gt;0</formula>
    </cfRule>
    <cfRule type="expression" dxfId="758" priority="4">
      <formula>F44&lt;0</formula>
    </cfRule>
  </conditionalFormatting>
  <conditionalFormatting sqref="H44 F44">
    <cfRule type="expression" dxfId="757" priority="1">
      <formula>F44&gt;0</formula>
    </cfRule>
    <cfRule type="expression" dxfId="756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5" priority="29">
      <formula>F40&gt;0</formula>
    </cfRule>
    <cfRule type="expression" dxfId="754" priority="30">
      <formula>F40&lt;0</formula>
    </cfRule>
  </conditionalFormatting>
  <conditionalFormatting sqref="F40:F45">
    <cfRule type="expression" dxfId="753" priority="31">
      <formula>F40&gt;0</formula>
    </cfRule>
    <cfRule type="expression" dxfId="752" priority="32">
      <formula>F40&lt;0</formula>
    </cfRule>
  </conditionalFormatting>
  <conditionalFormatting sqref="H40:H45">
    <cfRule type="expression" dxfId="751" priority="27">
      <formula>H40&gt;0</formula>
    </cfRule>
    <cfRule type="expression" dxfId="750" priority="28">
      <formula>H40&lt;0</formula>
    </cfRule>
  </conditionalFormatting>
  <conditionalFormatting sqref="F23:F39">
    <cfRule type="expression" dxfId="749" priority="13">
      <formula>F23&gt;0</formula>
    </cfRule>
    <cfRule type="expression" dxfId="748" priority="14">
      <formula>F23&lt;0</formula>
    </cfRule>
  </conditionalFormatting>
  <conditionalFormatting sqref="H23:H39">
    <cfRule type="expression" dxfId="747" priority="11">
      <formula>H23&gt;0</formula>
    </cfRule>
    <cfRule type="expression" dxfId="746" priority="12">
      <formula>H23&lt;0</formula>
    </cfRule>
  </conditionalFormatting>
  <conditionalFormatting sqref="Q7">
    <cfRule type="expression" dxfId="745" priority="9">
      <formula>Q7&gt;0</formula>
    </cfRule>
    <cfRule type="expression" dxfId="744" priority="10">
      <formula>Q7&lt;0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10">
    <cfRule type="expression" dxfId="741" priority="1">
      <formula>Q10&gt;0</formula>
    </cfRule>
    <cfRule type="expression" dxfId="74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9" priority="39">
      <formula>Q12&gt;0</formula>
    </cfRule>
    <cfRule type="expression" dxfId="73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7" priority="33">
      <formula>F25&gt;0</formula>
    </cfRule>
    <cfRule type="expression" dxfId="736" priority="34">
      <formula>F25&lt;0</formula>
    </cfRule>
  </conditionalFormatting>
  <conditionalFormatting sqref="F30">
    <cfRule type="expression" dxfId="735" priority="31">
      <formula>F30&gt;0</formula>
    </cfRule>
    <cfRule type="expression" dxfId="734" priority="32">
      <formula>F30&lt;0</formula>
    </cfRule>
  </conditionalFormatting>
  <conditionalFormatting sqref="F31">
    <cfRule type="expression" dxfId="733" priority="29">
      <formula>F31&gt;0</formula>
    </cfRule>
    <cfRule type="expression" dxfId="732" priority="30">
      <formula>F31&lt;0</formula>
    </cfRule>
  </conditionalFormatting>
  <conditionalFormatting sqref="F32:F34">
    <cfRule type="expression" dxfId="731" priority="27">
      <formula>F32&gt;0</formula>
    </cfRule>
    <cfRule type="expression" dxfId="730" priority="28">
      <formula>F32&lt;0</formula>
    </cfRule>
  </conditionalFormatting>
  <conditionalFormatting sqref="H25:H29">
    <cfRule type="expression" dxfId="729" priority="25">
      <formula>H25&gt;0</formula>
    </cfRule>
    <cfRule type="expression" dxfId="728" priority="26">
      <formula>H25&lt;0</formula>
    </cfRule>
  </conditionalFormatting>
  <conditionalFormatting sqref="H30">
    <cfRule type="expression" dxfId="727" priority="23">
      <formula>H30&gt;0</formula>
    </cfRule>
    <cfRule type="expression" dxfId="726" priority="24">
      <formula>H30&lt;0</formula>
    </cfRule>
  </conditionalFormatting>
  <conditionalFormatting sqref="H31">
    <cfRule type="expression" dxfId="725" priority="21">
      <formula>H31&gt;0</formula>
    </cfRule>
    <cfRule type="expression" dxfId="724" priority="22">
      <formula>H31&lt;0</formula>
    </cfRule>
  </conditionalFormatting>
  <conditionalFormatting sqref="H32:H34">
    <cfRule type="expression" dxfId="723" priority="19">
      <formula>H32&gt;0</formula>
    </cfRule>
    <cfRule type="expression" dxfId="722" priority="20">
      <formula>H32&lt;0</formula>
    </cfRule>
  </conditionalFormatting>
  <conditionalFormatting sqref="F35">
    <cfRule type="expression" dxfId="721" priority="17">
      <formula>F35&gt;0</formula>
    </cfRule>
    <cfRule type="expression" dxfId="720" priority="18">
      <formula>F35&lt;0</formula>
    </cfRule>
  </conditionalFormatting>
  <conditionalFormatting sqref="H35">
    <cfRule type="expression" dxfId="719" priority="15">
      <formula>H35&gt;0</formula>
    </cfRule>
    <cfRule type="expression" dxfId="718" priority="16">
      <formula>H35&lt;0</formula>
    </cfRule>
  </conditionalFormatting>
  <conditionalFormatting sqref="F36">
    <cfRule type="expression" dxfId="717" priority="13">
      <formula>F36&gt;0</formula>
    </cfRule>
    <cfRule type="expression" dxfId="716" priority="14">
      <formula>F36&lt;0</formula>
    </cfRule>
  </conditionalFormatting>
  <conditionalFormatting sqref="H36">
    <cfRule type="expression" dxfId="715" priority="11">
      <formula>H36&gt;0</formula>
    </cfRule>
    <cfRule type="expression" dxfId="714" priority="12">
      <formula>H36&lt;0</formula>
    </cfRule>
  </conditionalFormatting>
  <conditionalFormatting sqref="H23:H24">
    <cfRule type="expression" dxfId="713" priority="5">
      <formula>H23&gt;0</formula>
    </cfRule>
    <cfRule type="expression" dxfId="712" priority="6">
      <formula>H23&lt;0</formula>
    </cfRule>
  </conditionalFormatting>
  <conditionalFormatting sqref="F23:F24">
    <cfRule type="expression" dxfId="711" priority="7">
      <formula>F23&gt;0</formula>
    </cfRule>
    <cfRule type="expression" dxfId="710" priority="8">
      <formula>F23&lt;0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48.91</v>
      </c>
      <c r="R4" s="405">
        <v>-2.3599999999999999E-2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5869.2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2087.0999999999976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482.51999999999589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8.9576510949229485E-2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3.5166632590472299E-2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10.820796460176991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53.801000000000002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53.311900000000001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52.822800000000001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52.3337</v>
      </c>
      <c r="W20" s="2"/>
      <c r="X20" s="134"/>
    </row>
    <row r="21" spans="1:33" x14ac:dyDescent="0.25">
      <c r="P21" s="81">
        <v>1.06</v>
      </c>
      <c r="Q21" s="81">
        <f t="shared" si="2"/>
        <v>51.8446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51.355499999999999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50.866399999999999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50.377299999999998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49.888199999999998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49.399099999999997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48.91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48.420899999999996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47.931799999999996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47.442699999999995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46.953599999999994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46.464499999999994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45.975399999999993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45.4863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44.997199999999999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44.508099999999999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44.018999999999998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5" priority="77">
      <formula>J8&gt;0</formula>
    </cfRule>
    <cfRule type="expression" dxfId="704" priority="78">
      <formula>J8&lt;0</formula>
    </cfRule>
  </conditionalFormatting>
  <conditionalFormatting sqref="Q7">
    <cfRule type="expression" dxfId="703" priority="79">
      <formula>Q7&gt;0</formula>
    </cfRule>
    <cfRule type="expression" dxfId="702" priority="80">
      <formula>Q7&lt;0</formula>
    </cfRule>
  </conditionalFormatting>
  <conditionalFormatting sqref="M66">
    <cfRule type="expression" dxfId="701" priority="67">
      <formula>M66&gt;0</formula>
    </cfRule>
    <cfRule type="expression" dxfId="700" priority="68">
      <formula>M66&lt;0</formula>
    </cfRule>
  </conditionalFormatting>
  <conditionalFormatting sqref="M66">
    <cfRule type="expression" dxfId="699" priority="69">
      <formula>M66&gt;0</formula>
    </cfRule>
    <cfRule type="expression" dxfId="698" priority="70">
      <formula>M66&lt;0</formula>
    </cfRule>
  </conditionalFormatting>
  <conditionalFormatting sqref="F24:F58">
    <cfRule type="expression" dxfId="697" priority="55">
      <formula>F24&gt;0</formula>
    </cfRule>
    <cfRule type="expression" dxfId="696" priority="56">
      <formula>F24&lt;0</formula>
    </cfRule>
  </conditionalFormatting>
  <conditionalFormatting sqref="F24:F58">
    <cfRule type="expression" dxfId="695" priority="57">
      <formula>F24&gt;0</formula>
    </cfRule>
    <cfRule type="expression" dxfId="694" priority="58">
      <formula>F24&lt;0</formula>
    </cfRule>
  </conditionalFormatting>
  <conditionalFormatting sqref="H24:H58">
    <cfRule type="expression" dxfId="693" priority="53">
      <formula>H24&gt;0</formula>
    </cfRule>
    <cfRule type="expression" dxfId="692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1" priority="7">
      <formula>J59&gt;0</formula>
    </cfRule>
    <cfRule type="expression" dxfId="690" priority="8">
      <formula>J59&lt;0</formula>
    </cfRule>
  </conditionalFormatting>
  <conditionalFormatting sqref="F59:F61">
    <cfRule type="expression" dxfId="689" priority="3">
      <formula>F59&gt;0</formula>
    </cfRule>
    <cfRule type="expression" dxfId="688" priority="4">
      <formula>F59&lt;0</formula>
    </cfRule>
  </conditionalFormatting>
  <conditionalFormatting sqref="F59:F61">
    <cfRule type="expression" dxfId="687" priority="5">
      <formula>F59&gt;0</formula>
    </cfRule>
    <cfRule type="expression" dxfId="686" priority="6">
      <formula>F59&lt;0</formula>
    </cfRule>
  </conditionalFormatting>
  <conditionalFormatting sqref="H59">
    <cfRule type="expression" dxfId="685" priority="1">
      <formula>H59&gt;0</formula>
    </cfRule>
    <cfRule type="expression" dxfId="684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3" priority="66">
      <formula>F22&gt;0</formula>
    </cfRule>
    <cfRule type="expression" dxfId="6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1" priority="53">
      <formula>F41&gt;0</formula>
    </cfRule>
    <cfRule type="expression" dxfId="680" priority="54">
      <formula>F41&lt;0</formula>
    </cfRule>
  </conditionalFormatting>
  <conditionalFormatting sqref="F41">
    <cfRule type="expression" dxfId="679" priority="57">
      <formula>F41&gt;0</formula>
    </cfRule>
    <cfRule type="expression" dxfId="678" priority="58">
      <formula>F41&lt;0</formula>
    </cfRule>
  </conditionalFormatting>
  <conditionalFormatting sqref="H41">
    <cfRule type="expression" dxfId="677" priority="35">
      <formula>H41&gt;0</formula>
    </cfRule>
    <cfRule type="expression" dxfId="676" priority="36">
      <formula>H41&lt;0</formula>
    </cfRule>
  </conditionalFormatting>
  <conditionalFormatting sqref="F89:F95">
    <cfRule type="expression" dxfId="675" priority="29">
      <formula>F89&gt;0</formula>
    </cfRule>
    <cfRule type="expression" dxfId="674" priority="30">
      <formula>F89&lt;0</formula>
    </cfRule>
  </conditionalFormatting>
  <conditionalFormatting sqref="F96:F110">
    <cfRule type="expression" dxfId="673" priority="25">
      <formula>F96&gt;0</formula>
    </cfRule>
    <cfRule type="expression" dxfId="672" priority="26">
      <formula>F96&lt;0</formula>
    </cfRule>
  </conditionalFormatting>
  <conditionalFormatting sqref="F96:F110">
    <cfRule type="expression" dxfId="671" priority="27">
      <formula>F96&gt;0</formula>
    </cfRule>
    <cfRule type="expression" dxfId="670" priority="28">
      <formula>F96&lt;0</formula>
    </cfRule>
  </conditionalFormatting>
  <conditionalFormatting sqref="H89:H100">
    <cfRule type="expression" dxfId="669" priority="23">
      <formula>H89&gt;0</formula>
    </cfRule>
    <cfRule type="expression" dxfId="668" priority="24">
      <formula>H89&lt;0</formula>
    </cfRule>
  </conditionalFormatting>
  <conditionalFormatting sqref="H101">
    <cfRule type="expression" dxfId="667" priority="21">
      <formula>H101&gt;0</formula>
    </cfRule>
    <cfRule type="expression" dxfId="666" priority="22">
      <formula>H101&lt;0</formula>
    </cfRule>
  </conditionalFormatting>
  <conditionalFormatting sqref="F111:F116">
    <cfRule type="expression" dxfId="665" priority="19">
      <formula>F111&gt;0</formula>
    </cfRule>
    <cfRule type="expression" dxfId="664" priority="20">
      <formula>F111&lt;0</formula>
    </cfRule>
  </conditionalFormatting>
  <conditionalFormatting sqref="H103:H116">
    <cfRule type="expression" dxfId="663" priority="17">
      <formula>H103&gt;0</formula>
    </cfRule>
    <cfRule type="expression" dxfId="662" priority="18">
      <formula>H103&lt;0</formula>
    </cfRule>
  </conditionalFormatting>
  <conditionalFormatting sqref="H102">
    <cfRule type="expression" dxfId="661" priority="15">
      <formula>H102&gt;0</formula>
    </cfRule>
    <cfRule type="expression" dxfId="660" priority="16">
      <formula>H102&lt;0</formula>
    </cfRule>
  </conditionalFormatting>
  <conditionalFormatting sqref="M42">
    <cfRule type="expression" dxfId="659" priority="13">
      <formula>M42&gt;0</formula>
    </cfRule>
    <cfRule type="expression" dxfId="658" priority="14">
      <formula>M42&lt;0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F117:F130 H117:H130">
    <cfRule type="expression" dxfId="653" priority="1">
      <formula>F117&gt;0</formula>
    </cfRule>
    <cfRule type="expression" dxfId="6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1" priority="84">
      <formula>F7&gt;0</formula>
    </cfRule>
    <cfRule type="expression" dxfId="650" priority="85">
      <formula>F7&lt;0</formula>
    </cfRule>
  </conditionalFormatting>
  <conditionalFormatting sqref="Q8">
    <cfRule type="expression" dxfId="649" priority="82">
      <formula>Q8&gt;0</formula>
    </cfRule>
    <cfRule type="expression" dxfId="648" priority="83">
      <formula>Q8&lt;0</formula>
    </cfRule>
  </conditionalFormatting>
  <conditionalFormatting sqref="F29:F36">
    <cfRule type="expression" dxfId="647" priority="62">
      <formula>F29&gt;0</formula>
    </cfRule>
    <cfRule type="expression" dxfId="646" priority="63">
      <formula>F29&lt;0</formula>
    </cfRule>
  </conditionalFormatting>
  <conditionalFormatting sqref="J32:J38">
    <cfRule type="expression" dxfId="645" priority="57">
      <formula>J32&gt;0</formula>
    </cfRule>
    <cfRule type="expression" dxfId="644" priority="58">
      <formula>J32&lt;0</formula>
    </cfRule>
  </conditionalFormatting>
  <conditionalFormatting sqref="M42">
    <cfRule type="expression" dxfId="643" priority="55">
      <formula>M42&gt;0</formula>
    </cfRule>
    <cfRule type="expression" dxfId="642" priority="56">
      <formula>M42&lt;0</formula>
    </cfRule>
  </conditionalFormatting>
  <conditionalFormatting sqref="F98:F134 H98:H134 H137:H142 F137:F142 F144:F153 H144:H153">
    <cfRule type="expression" dxfId="641" priority="53">
      <formula>F98&gt;0</formula>
    </cfRule>
    <cfRule type="expression" dxfId="640" priority="54">
      <formula>F98&lt;0</formula>
    </cfRule>
  </conditionalFormatting>
  <conditionalFormatting sqref="F90:F97">
    <cfRule type="expression" dxfId="639" priority="51">
      <formula>F90&gt;0</formula>
    </cfRule>
    <cfRule type="expression" dxfId="638" priority="52">
      <formula>F90&lt;0</formula>
    </cfRule>
  </conditionalFormatting>
  <conditionalFormatting sqref="H90:H97">
    <cfRule type="expression" dxfId="637" priority="49">
      <formula>H90&gt;0</formula>
    </cfRule>
    <cfRule type="expression" dxfId="636" priority="50">
      <formula>H90&lt;0</formula>
    </cfRule>
  </conditionalFormatting>
  <conditionalFormatting sqref="F135:F136 H135:H136">
    <cfRule type="expression" dxfId="635" priority="47">
      <formula>F135&gt;0</formula>
    </cfRule>
    <cfRule type="expression" dxfId="634" priority="48">
      <formula>F135&lt;0</formula>
    </cfRule>
  </conditionalFormatting>
  <conditionalFormatting sqref="H143 F143">
    <cfRule type="expression" dxfId="633" priority="45">
      <formula>F143&gt;0</formula>
    </cfRule>
    <cfRule type="expression" dxfId="632" priority="46">
      <formula>F143&lt;0</formula>
    </cfRule>
  </conditionalFormatting>
  <conditionalFormatting sqref="F154:F161">
    <cfRule type="expression" dxfId="631" priority="31">
      <formula>F154&gt;0</formula>
    </cfRule>
    <cfRule type="expression" dxfId="630" priority="32">
      <formula>F154&lt;0</formula>
    </cfRule>
  </conditionalFormatting>
  <conditionalFormatting sqref="H154:H161">
    <cfRule type="expression" dxfId="629" priority="29">
      <formula>H154&gt;0</formula>
    </cfRule>
    <cfRule type="expression" dxfId="628" priority="30">
      <formula>H154&lt;0</formula>
    </cfRule>
  </conditionalFormatting>
  <conditionalFormatting sqref="Q10">
    <cfRule type="expression" dxfId="627" priority="27">
      <formula>Q10&gt;0</formula>
    </cfRule>
    <cfRule type="expression" dxfId="626" priority="28">
      <formula>Q10&lt;0</formula>
    </cfRule>
  </conditionalFormatting>
  <conditionalFormatting sqref="F37:F38">
    <cfRule type="expression" dxfId="625" priority="25">
      <formula>F37&gt;0</formula>
    </cfRule>
    <cfRule type="expression" dxfId="624" priority="26">
      <formula>F37&lt;0</formula>
    </cfRule>
  </conditionalFormatting>
  <conditionalFormatting sqref="H37:H38">
    <cfRule type="expression" dxfId="623" priority="23">
      <formula>H37&gt;0</formula>
    </cfRule>
    <cfRule type="expression" dxfId="622" priority="24">
      <formula>H37&lt;0</formula>
    </cfRule>
  </conditionalFormatting>
  <conditionalFormatting sqref="F167">
    <cfRule type="expression" dxfId="621" priority="21">
      <formula>F167&gt;0</formula>
    </cfRule>
    <cfRule type="expression" dxfId="620" priority="22">
      <formula>F167&lt;0</formula>
    </cfRule>
  </conditionalFormatting>
  <conditionalFormatting sqref="F168:F179">
    <cfRule type="expression" dxfId="619" priority="19">
      <formula>F168&gt;0</formula>
    </cfRule>
    <cfRule type="expression" dxfId="618" priority="20">
      <formula>F168&lt;0</formula>
    </cfRule>
  </conditionalFormatting>
  <conditionalFormatting sqref="H167:H179">
    <cfRule type="expression" dxfId="617" priority="17">
      <formula>H167&gt;0</formula>
    </cfRule>
    <cfRule type="expression" dxfId="616" priority="18">
      <formula>H167&lt;0</formula>
    </cfRule>
  </conditionalFormatting>
  <conditionalFormatting sqref="J175:J197 J201">
    <cfRule type="expression" dxfId="615" priority="15">
      <formula>J175&gt;0</formula>
    </cfRule>
    <cfRule type="expression" dxfId="614" priority="16">
      <formula>J175&lt;0</formula>
    </cfRule>
  </conditionalFormatting>
  <conditionalFormatting sqref="F180:F197 F201">
    <cfRule type="expression" dxfId="613" priority="13">
      <formula>F180&gt;0</formula>
    </cfRule>
    <cfRule type="expression" dxfId="612" priority="14">
      <formula>F180&lt;0</formula>
    </cfRule>
  </conditionalFormatting>
  <conditionalFormatting sqref="H180:H197 H201">
    <cfRule type="expression" dxfId="611" priority="11">
      <formula>H180&gt;0</formula>
    </cfRule>
    <cfRule type="expression" dxfId="610" priority="12">
      <formula>H180&lt;0</formula>
    </cfRule>
  </conditionalFormatting>
  <conditionalFormatting sqref="I32:J35">
    <cfRule type="expression" dxfId="609" priority="9">
      <formula>I32&gt;0</formula>
    </cfRule>
    <cfRule type="expression" dxfId="608" priority="10">
      <formula>I32&lt;0</formula>
    </cfRule>
  </conditionalFormatting>
  <conditionalFormatting sqref="F198:F200">
    <cfRule type="expression" dxfId="607" priority="7">
      <formula>F198&gt;0</formula>
    </cfRule>
    <cfRule type="expression" dxfId="606" priority="8">
      <formula>F198&lt;0</formula>
    </cfRule>
  </conditionalFormatting>
  <conditionalFormatting sqref="H198:H200">
    <cfRule type="expression" dxfId="605" priority="5">
      <formula>H198&gt;0</formula>
    </cfRule>
    <cfRule type="expression" dxfId="604" priority="6">
      <formula>H198&lt;0</formula>
    </cfRule>
  </conditionalFormatting>
  <conditionalFormatting sqref="J198:J200">
    <cfRule type="expression" dxfId="603" priority="3">
      <formula>J198&gt;0</formula>
    </cfRule>
    <cfRule type="expression" dxfId="602" priority="4">
      <formula>J198&lt;0</formula>
    </cfRule>
  </conditionalFormatting>
  <conditionalFormatting sqref="F202:F211 H202:H211 J202:J211">
    <cfRule type="expression" dxfId="601" priority="1">
      <formula>F202&gt;0</formula>
    </cfRule>
    <cfRule type="expression" dxfId="6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9" priority="80">
      <formula>Q7&gt;0</formula>
    </cfRule>
    <cfRule type="expression" dxfId="598" priority="81">
      <formula>Q7&lt;0</formula>
    </cfRule>
  </conditionalFormatting>
  <conditionalFormatting sqref="Q8">
    <cfRule type="expression" dxfId="597" priority="78">
      <formula>Q8&gt;0</formula>
    </cfRule>
    <cfRule type="expression" dxfId="596" priority="79">
      <formula>Q8&lt;0</formula>
    </cfRule>
  </conditionalFormatting>
  <conditionalFormatting sqref="F29:F43">
    <cfRule type="expression" dxfId="595" priority="62">
      <formula>F29&gt;0</formula>
    </cfRule>
    <cfRule type="expression" dxfId="594" priority="63">
      <formula>F29&lt;0</formula>
    </cfRule>
  </conditionalFormatting>
  <conditionalFormatting sqref="H45 H47:H48 H50:H51 H53 H29:H43">
    <cfRule type="expression" dxfId="593" priority="60">
      <formula>H29&gt;0</formula>
    </cfRule>
    <cfRule type="expression" dxfId="592" priority="61">
      <formula>H29&lt;0</formula>
    </cfRule>
  </conditionalFormatting>
  <conditionalFormatting sqref="J35">
    <cfRule type="expression" dxfId="591" priority="56">
      <formula>J35&gt;0</formula>
    </cfRule>
    <cfRule type="expression" dxfId="590" priority="57">
      <formula>J35&lt;0</formula>
    </cfRule>
  </conditionalFormatting>
  <conditionalFormatting sqref="J36:J37">
    <cfRule type="expression" dxfId="589" priority="54">
      <formula>J36&gt;0</formula>
    </cfRule>
    <cfRule type="expression" dxfId="588" priority="55">
      <formula>J36&lt;0</formula>
    </cfRule>
  </conditionalFormatting>
  <conditionalFormatting sqref="J38:J45 J48 J51">
    <cfRule type="expression" dxfId="587" priority="52">
      <formula>J38&gt;0</formula>
    </cfRule>
    <cfRule type="expression" dxfId="58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5" priority="49">
      <formula>M59&gt;0</formula>
    </cfRule>
    <cfRule type="expression" dxfId="584" priority="50">
      <formula>M59&lt;0</formula>
    </cfRule>
  </conditionalFormatting>
  <conditionalFormatting sqref="Q10">
    <cfRule type="expression" dxfId="583" priority="47">
      <formula>Q10&gt;0</formula>
    </cfRule>
    <cfRule type="expression" dxfId="582" priority="48">
      <formula>Q10&lt;0</formula>
    </cfRule>
  </conditionalFormatting>
  <conditionalFormatting sqref="F84:F103">
    <cfRule type="expression" dxfId="581" priority="45">
      <formula>F84&gt;0</formula>
    </cfRule>
    <cfRule type="expression" dxfId="580" priority="46">
      <formula>F84&lt;0</formula>
    </cfRule>
  </conditionalFormatting>
  <conditionalFormatting sqref="H107 H84:H103">
    <cfRule type="expression" dxfId="579" priority="43">
      <formula>H84&gt;0</formula>
    </cfRule>
    <cfRule type="expression" dxfId="578" priority="44">
      <formula>H84&lt;0</formula>
    </cfRule>
  </conditionalFormatting>
  <conditionalFormatting sqref="J89">
    <cfRule type="expression" dxfId="577" priority="41">
      <formula>J89&gt;0</formula>
    </cfRule>
    <cfRule type="expression" dxfId="576" priority="42">
      <formula>J89&lt;0</formula>
    </cfRule>
  </conditionalFormatting>
  <conditionalFormatting sqref="J90:J95">
    <cfRule type="expression" dxfId="575" priority="39">
      <formula>J90&gt;0</formula>
    </cfRule>
    <cfRule type="expression" dxfId="574" priority="40">
      <formula>J90&lt;0</formula>
    </cfRule>
  </conditionalFormatting>
  <conditionalFormatting sqref="J96:J97">
    <cfRule type="expression" dxfId="573" priority="37">
      <formula>J96&gt;0</formula>
    </cfRule>
    <cfRule type="expression" dxfId="572" priority="38">
      <formula>J96&lt;0</formula>
    </cfRule>
  </conditionalFormatting>
  <conditionalFormatting sqref="J98:J104">
    <cfRule type="expression" dxfId="571" priority="35">
      <formula>J98&gt;0</formula>
    </cfRule>
    <cfRule type="expression" dxfId="570" priority="36">
      <formula>J98&lt;0</formula>
    </cfRule>
  </conditionalFormatting>
  <conditionalFormatting sqref="J25">
    <cfRule type="expression" dxfId="569" priority="31">
      <formula>J25&gt;0</formula>
    </cfRule>
    <cfRule type="expression" dxfId="568" priority="32">
      <formula>J25&lt;0</formula>
    </cfRule>
  </conditionalFormatting>
  <conditionalFormatting sqref="F105:F106">
    <cfRule type="expression" dxfId="567" priority="29">
      <formula>F105&gt;0</formula>
    </cfRule>
    <cfRule type="expression" dxfId="566" priority="30">
      <formula>F105&lt;0</formula>
    </cfRule>
  </conditionalFormatting>
  <conditionalFormatting sqref="H105:H106">
    <cfRule type="expression" dxfId="565" priority="27">
      <formula>H105&gt;0</formula>
    </cfRule>
    <cfRule type="expression" dxfId="564" priority="28">
      <formula>H105&lt;0</formula>
    </cfRule>
  </conditionalFormatting>
  <conditionalFormatting sqref="J105">
    <cfRule type="expression" dxfId="563" priority="25">
      <formula>J105&gt;0</formula>
    </cfRule>
    <cfRule type="expression" dxfId="562" priority="26">
      <formula>J105&lt;0</formula>
    </cfRule>
  </conditionalFormatting>
  <conditionalFormatting sqref="J106">
    <cfRule type="expression" dxfId="561" priority="23">
      <formula>J106&gt;0</formula>
    </cfRule>
    <cfRule type="expression" dxfId="560" priority="24">
      <formula>J106&lt;0</formula>
    </cfRule>
  </conditionalFormatting>
  <conditionalFormatting sqref="F24 F27:F28">
    <cfRule type="expression" dxfId="559" priority="21">
      <formula>F24&gt;0</formula>
    </cfRule>
    <cfRule type="expression" dxfId="558" priority="22">
      <formula>F24&lt;0</formula>
    </cfRule>
  </conditionalFormatting>
  <conditionalFormatting sqref="H24:H28">
    <cfRule type="expression" dxfId="557" priority="19">
      <formula>H24&gt;0</formula>
    </cfRule>
    <cfRule type="expression" dxfId="556" priority="20">
      <formula>H24&lt;0</formula>
    </cfRule>
  </conditionalFormatting>
  <conditionalFormatting sqref="J26:J34">
    <cfRule type="expression" dxfId="555" priority="17">
      <formula>J26&gt;0</formula>
    </cfRule>
    <cfRule type="expression" dxfId="554" priority="18">
      <formula>J26&lt;0</formula>
    </cfRule>
  </conditionalFormatting>
  <conditionalFormatting sqref="F113">
    <cfRule type="expression" dxfId="553" priority="15">
      <formula>F113&gt;0</formula>
    </cfRule>
    <cfRule type="expression" dxfId="552" priority="16">
      <formula>F113&lt;0</formula>
    </cfRule>
  </conditionalFormatting>
  <conditionalFormatting sqref="H113">
    <cfRule type="expression" dxfId="551" priority="13">
      <formula>H113&gt;0</formula>
    </cfRule>
    <cfRule type="expression" dxfId="550" priority="14">
      <formula>H113&lt;0</formula>
    </cfRule>
  </conditionalFormatting>
  <conditionalFormatting sqref="J109">
    <cfRule type="expression" dxfId="549" priority="11">
      <formula>J109&gt;0</formula>
    </cfRule>
    <cfRule type="expression" dxfId="548" priority="12">
      <formula>J109&lt;0</formula>
    </cfRule>
  </conditionalFormatting>
  <conditionalFormatting sqref="F108:F112">
    <cfRule type="expression" dxfId="547" priority="9">
      <formula>F108&gt;0</formula>
    </cfRule>
    <cfRule type="expression" dxfId="546" priority="10">
      <formula>F108&lt;0</formula>
    </cfRule>
  </conditionalFormatting>
  <conditionalFormatting sqref="H108:H112">
    <cfRule type="expression" dxfId="545" priority="7">
      <formula>H108&gt;0</formula>
    </cfRule>
    <cfRule type="expression" dxfId="544" priority="8">
      <formula>H108&lt;0</formula>
    </cfRule>
  </conditionalFormatting>
  <conditionalFormatting sqref="J110:J113">
    <cfRule type="expression" dxfId="543" priority="5">
      <formula>J110&gt;0</formula>
    </cfRule>
    <cfRule type="expression" dxfId="542" priority="6">
      <formula>J110&lt;0</formula>
    </cfRule>
  </conditionalFormatting>
  <conditionalFormatting sqref="F25:F26">
    <cfRule type="expression" dxfId="541" priority="3">
      <formula>F25&gt;0</formula>
    </cfRule>
    <cfRule type="expression" dxfId="540" priority="4">
      <formula>F25&lt;0</formula>
    </cfRule>
  </conditionalFormatting>
  <conditionalFormatting sqref="Q9">
    <cfRule type="expression" dxfId="539" priority="1">
      <formula>Q9&gt;0</formula>
    </cfRule>
    <cfRule type="expression" dxfId="53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21.28</v>
      </c>
      <c r="R4" s="180">
        <v>1.3899999999999999E-2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6384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-3169.4500000000012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-3244.4700000000012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-0.33696630928901505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4.3233082706766915E-2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1344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10.64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23.408000000000005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23.195200000000003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22.982400000000002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22.769600000000004</v>
      </c>
    </row>
    <row r="23" spans="1:21" x14ac:dyDescent="0.25">
      <c r="A23" s="883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22.556800000000003</v>
      </c>
      <c r="T23" s="1">
        <v>43128</v>
      </c>
      <c r="U23" t="s">
        <v>890</v>
      </c>
    </row>
    <row r="24" spans="1:21" x14ac:dyDescent="0.25">
      <c r="A24" s="883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22.344000000000001</v>
      </c>
    </row>
    <row r="25" spans="1:21" x14ac:dyDescent="0.25">
      <c r="A25" s="883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22.131200000000003</v>
      </c>
    </row>
    <row r="26" spans="1:21" x14ac:dyDescent="0.25">
      <c r="A26" s="883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21.918400000000002</v>
      </c>
    </row>
    <row r="27" spans="1:21" x14ac:dyDescent="0.25">
      <c r="A27" s="883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21.7056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21.492800000000003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21.28</v>
      </c>
    </row>
    <row r="30" spans="1:21" ht="15" customHeight="1" x14ac:dyDescent="0.25">
      <c r="A30" s="884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21.0672</v>
      </c>
      <c r="T30" s="1">
        <v>43175</v>
      </c>
      <c r="U30" t="s">
        <v>1088</v>
      </c>
    </row>
    <row r="31" spans="1:21" x14ac:dyDescent="0.25">
      <c r="A31" s="884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20.854400000000002</v>
      </c>
      <c r="T31" s="1">
        <v>43178</v>
      </c>
      <c r="U31" t="s">
        <v>935</v>
      </c>
    </row>
    <row r="32" spans="1:21" x14ac:dyDescent="0.25">
      <c r="A32" s="884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20.6416</v>
      </c>
    </row>
    <row r="33" spans="1:21" x14ac:dyDescent="0.25">
      <c r="A33" s="884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20.428799999999999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20.216000000000001</v>
      </c>
    </row>
    <row r="35" spans="1:21" x14ac:dyDescent="0.25">
      <c r="O35" s="81">
        <v>0.94</v>
      </c>
      <c r="P35" s="81">
        <f t="shared" si="3"/>
        <v>20.0032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19.790400000000002</v>
      </c>
    </row>
    <row r="37" spans="1:21" x14ac:dyDescent="0.25">
      <c r="O37" s="81">
        <v>0.92</v>
      </c>
      <c r="P37" s="81">
        <f t="shared" si="3"/>
        <v>19.5776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19.364800000000002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19.152000000000001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7" priority="95">
      <formula>F46&gt;0</formula>
    </cfRule>
    <cfRule type="expression" dxfId="536" priority="96">
      <formula>F46&lt;0</formula>
    </cfRule>
  </conditionalFormatting>
  <conditionalFormatting sqref="H46:H48">
    <cfRule type="expression" dxfId="535" priority="93">
      <formula>H46&gt;0</formula>
    </cfRule>
    <cfRule type="expression" dxfId="534" priority="94">
      <formula>H46&lt;0</formula>
    </cfRule>
  </conditionalFormatting>
  <conditionalFormatting sqref="H49">
    <cfRule type="expression" dxfId="533" priority="91">
      <formula>H49&gt;0</formula>
    </cfRule>
    <cfRule type="expression" dxfId="532" priority="92">
      <formula>H49&lt;0</formula>
    </cfRule>
  </conditionalFormatting>
  <conditionalFormatting sqref="H50">
    <cfRule type="expression" dxfId="531" priority="89">
      <formula>H50&gt;0</formula>
    </cfRule>
    <cfRule type="expression" dxfId="530" priority="90">
      <formula>H50&lt;0</formula>
    </cfRule>
  </conditionalFormatting>
  <conditionalFormatting sqref="F42:F45">
    <cfRule type="expression" dxfId="529" priority="85">
      <formula>F42&gt;0</formula>
    </cfRule>
    <cfRule type="expression" dxfId="528" priority="86">
      <formula>F42&lt;0</formula>
    </cfRule>
  </conditionalFormatting>
  <conditionalFormatting sqref="H42:H45">
    <cfRule type="expression" dxfId="527" priority="83">
      <formula>H42&gt;0</formula>
    </cfRule>
    <cfRule type="expression" dxfId="526" priority="84">
      <formula>H42&lt;0</formula>
    </cfRule>
  </conditionalFormatting>
  <conditionalFormatting sqref="F51:F52">
    <cfRule type="expression" dxfId="525" priority="79">
      <formula>F51&gt;0</formula>
    </cfRule>
    <cfRule type="expression" dxfId="524" priority="80">
      <formula>F51&lt;0</formula>
    </cfRule>
  </conditionalFormatting>
  <conditionalFormatting sqref="I46:L48">
    <cfRule type="expression" dxfId="523" priority="77">
      <formula>I46&gt;0</formula>
    </cfRule>
    <cfRule type="expression" dxfId="522" priority="78">
      <formula>I46&lt;0</formula>
    </cfRule>
  </conditionalFormatting>
  <conditionalFormatting sqref="I55:I60 I52:L53">
    <cfRule type="expression" dxfId="521" priority="71">
      <formula>I52&gt;0</formula>
    </cfRule>
    <cfRule type="expression" dxfId="520" priority="72">
      <formula>I52&lt;0</formula>
    </cfRule>
  </conditionalFormatting>
  <conditionalFormatting sqref="I42:L45">
    <cfRule type="expression" dxfId="519" priority="69">
      <formula>I42&gt;0</formula>
    </cfRule>
    <cfRule type="expression" dxfId="518" priority="70">
      <formula>I42&lt;0</formula>
    </cfRule>
  </conditionalFormatting>
  <conditionalFormatting sqref="F53:F64">
    <cfRule type="expression" dxfId="517" priority="67">
      <formula>F53&gt;0</formula>
    </cfRule>
    <cfRule type="expression" dxfId="516" priority="68">
      <formula>F53&lt;0</formula>
    </cfRule>
  </conditionalFormatting>
  <conditionalFormatting sqref="Q8">
    <cfRule type="expression" dxfId="515" priority="63">
      <formula>Q8&gt;0</formula>
    </cfRule>
    <cfRule type="expression" dxfId="514" priority="64">
      <formula>Q8&lt;0</formula>
    </cfRule>
  </conditionalFormatting>
  <conditionalFormatting sqref="Q7">
    <cfRule type="expression" dxfId="513" priority="65">
      <formula>Q7&gt;0</formula>
    </cfRule>
    <cfRule type="expression" dxfId="512" priority="66">
      <formula>Q7&lt;0</formula>
    </cfRule>
  </conditionalFormatting>
  <conditionalFormatting sqref="F142:F146">
    <cfRule type="expression" dxfId="511" priority="61">
      <formula>F142&gt;0</formula>
    </cfRule>
    <cfRule type="expression" dxfId="510" priority="62">
      <formula>F142&lt;0</formula>
    </cfRule>
  </conditionalFormatting>
  <conditionalFormatting sqref="H142:H144">
    <cfRule type="expression" dxfId="509" priority="59">
      <formula>H142&gt;0</formula>
    </cfRule>
    <cfRule type="expression" dxfId="508" priority="60">
      <formula>H142&lt;0</formula>
    </cfRule>
  </conditionalFormatting>
  <conditionalFormatting sqref="H145">
    <cfRule type="expression" dxfId="507" priority="57">
      <formula>H145&gt;0</formula>
    </cfRule>
    <cfRule type="expression" dxfId="506" priority="58">
      <formula>H145&lt;0</formula>
    </cfRule>
  </conditionalFormatting>
  <conditionalFormatting sqref="H146">
    <cfRule type="expression" dxfId="505" priority="55">
      <formula>H146&gt;0</formula>
    </cfRule>
    <cfRule type="expression" dxfId="504" priority="56">
      <formula>H146&lt;0</formula>
    </cfRule>
  </conditionalFormatting>
  <conditionalFormatting sqref="H147:H156">
    <cfRule type="expression" dxfId="503" priority="53">
      <formula>H147&gt;0</formula>
    </cfRule>
    <cfRule type="expression" dxfId="502" priority="54">
      <formula>H147&lt;0</formula>
    </cfRule>
  </conditionalFormatting>
  <conditionalFormatting sqref="F138:F141">
    <cfRule type="expression" dxfId="501" priority="51">
      <formula>F138&gt;0</formula>
    </cfRule>
    <cfRule type="expression" dxfId="500" priority="52">
      <formula>F138&lt;0</formula>
    </cfRule>
  </conditionalFormatting>
  <conditionalFormatting sqref="H138:H141">
    <cfRule type="expression" dxfId="499" priority="49">
      <formula>H138&gt;0</formula>
    </cfRule>
    <cfRule type="expression" dxfId="498" priority="50">
      <formula>H138&lt;0</formula>
    </cfRule>
  </conditionalFormatting>
  <conditionalFormatting sqref="F147:F148">
    <cfRule type="expression" dxfId="497" priority="47">
      <formula>F147&gt;0</formula>
    </cfRule>
    <cfRule type="expression" dxfId="496" priority="48">
      <formula>F147&lt;0</formula>
    </cfRule>
  </conditionalFormatting>
  <conditionalFormatting sqref="I142:I144">
    <cfRule type="expression" dxfId="495" priority="45">
      <formula>I142&gt;0</formula>
    </cfRule>
    <cfRule type="expression" dxfId="494" priority="46">
      <formula>I142&lt;0</formula>
    </cfRule>
  </conditionalFormatting>
  <conditionalFormatting sqref="I145">
    <cfRule type="expression" dxfId="493" priority="43">
      <formula>I145&gt;0</formula>
    </cfRule>
    <cfRule type="expression" dxfId="492" priority="44">
      <formula>I145&lt;0</formula>
    </cfRule>
  </conditionalFormatting>
  <conditionalFormatting sqref="I146">
    <cfRule type="expression" dxfId="491" priority="41">
      <formula>I146&gt;0</formula>
    </cfRule>
    <cfRule type="expression" dxfId="490" priority="42">
      <formula>I146&lt;0</formula>
    </cfRule>
  </conditionalFormatting>
  <conditionalFormatting sqref="I147:I156">
    <cfRule type="expression" dxfId="489" priority="39">
      <formula>I147&gt;0</formula>
    </cfRule>
    <cfRule type="expression" dxfId="488" priority="40">
      <formula>I147&lt;0</formula>
    </cfRule>
  </conditionalFormatting>
  <conditionalFormatting sqref="I138:I141">
    <cfRule type="expression" dxfId="487" priority="37">
      <formula>I138&gt;0</formula>
    </cfRule>
    <cfRule type="expression" dxfId="486" priority="38">
      <formula>I138&lt;0</formula>
    </cfRule>
  </conditionalFormatting>
  <conditionalFormatting sqref="F149">
    <cfRule type="expression" dxfId="485" priority="35">
      <formula>F149&gt;0</formula>
    </cfRule>
    <cfRule type="expression" dxfId="484" priority="36">
      <formula>F149&lt;0</formula>
    </cfRule>
  </conditionalFormatting>
  <conditionalFormatting sqref="F67:F69 H68:H69 H67:L67">
    <cfRule type="expression" dxfId="483" priority="33">
      <formula>F67&gt;0</formula>
    </cfRule>
    <cfRule type="expression" dxfId="482" priority="34">
      <formula>F67&lt;0</formula>
    </cfRule>
  </conditionalFormatting>
  <conditionalFormatting sqref="R4">
    <cfRule type="expression" dxfId="481" priority="31">
      <formula>R4&gt;0</formula>
    </cfRule>
    <cfRule type="expression" dxfId="480" priority="32">
      <formula>R4&lt;0</formula>
    </cfRule>
  </conditionalFormatting>
  <conditionalFormatting sqref="F73:F76 H73:K74 H75:J76">
    <cfRule type="expression" dxfId="479" priority="29">
      <formula>F73&gt;0</formula>
    </cfRule>
    <cfRule type="expression" dxfId="478" priority="30">
      <formula>F73&lt;0</formula>
    </cfRule>
  </conditionalFormatting>
  <conditionalFormatting sqref="H81:H85 F80:F85 H80:J80 J81:J85">
    <cfRule type="expression" dxfId="477" priority="25">
      <formula>F80&gt;0</formula>
    </cfRule>
    <cfRule type="expression" dxfId="476" priority="26">
      <formula>F80&lt;0</formula>
    </cfRule>
  </conditionalFormatting>
  <conditionalFormatting sqref="I93:J93">
    <cfRule type="expression" dxfId="475" priority="23">
      <formula>I93&gt;0</formula>
    </cfRule>
    <cfRule type="expression" dxfId="474" priority="24">
      <formula>I93&lt;0</formula>
    </cfRule>
  </conditionalFormatting>
  <conditionalFormatting sqref="H89:J90 J92:K92 J91 K75:K91 F89:F93 H91:H93 K93">
    <cfRule type="expression" dxfId="473" priority="21">
      <formula>F75&gt;0</formula>
    </cfRule>
    <cfRule type="expression" dxfId="472" priority="22">
      <formula>F75&lt;0</formula>
    </cfRule>
  </conditionalFormatting>
  <conditionalFormatting sqref="H87:J88 F86:F88 H86 J86">
    <cfRule type="expression" dxfId="471" priority="19">
      <formula>F86&gt;0</formula>
    </cfRule>
    <cfRule type="expression" dxfId="470" priority="20">
      <formula>F86&lt;0</formula>
    </cfRule>
  </conditionalFormatting>
  <conditionalFormatting sqref="H94:K98 F94:F98">
    <cfRule type="expression" dxfId="469" priority="15">
      <formula>F94&gt;0</formula>
    </cfRule>
    <cfRule type="expression" dxfId="468" priority="16">
      <formula>F94&lt;0</formula>
    </cfRule>
  </conditionalFormatting>
  <conditionalFormatting sqref="H107:K107 F107">
    <cfRule type="expression" dxfId="467" priority="13">
      <formula>F107&gt;0</formula>
    </cfRule>
    <cfRule type="expression" dxfId="466" priority="14">
      <formula>F107&lt;0</formula>
    </cfRule>
  </conditionalFormatting>
  <conditionalFormatting sqref="H102:K106 F102:F106">
    <cfRule type="expression" dxfId="465" priority="11">
      <formula>F102&gt;0</formula>
    </cfRule>
    <cfRule type="expression" dxfId="464" priority="12">
      <formula>F102&lt;0</formula>
    </cfRule>
  </conditionalFormatting>
  <conditionalFormatting sqref="H101:K101 F99:F101 H99:H100 J99:K100">
    <cfRule type="expression" dxfId="463" priority="9">
      <formula>F99&gt;0</formula>
    </cfRule>
    <cfRule type="expression" dxfId="462" priority="10">
      <formula>F99&lt;0</formula>
    </cfRule>
  </conditionalFormatting>
  <conditionalFormatting sqref="H108:K110 F108:F110">
    <cfRule type="expression" dxfId="461" priority="7">
      <formula>F108&gt;0</formula>
    </cfRule>
    <cfRule type="expression" dxfId="460" priority="8">
      <formula>F108&lt;0</formula>
    </cfRule>
  </conditionalFormatting>
  <conditionalFormatting sqref="H111:K113 F111:F113">
    <cfRule type="expression" dxfId="459" priority="5">
      <formula>F111&gt;0</formula>
    </cfRule>
    <cfRule type="expression" dxfId="458" priority="6">
      <formula>F111&lt;0</formula>
    </cfRule>
  </conditionalFormatting>
  <conditionalFormatting sqref="Q10">
    <cfRule type="expression" dxfId="457" priority="3">
      <formula>Q10&gt;0</formula>
    </cfRule>
    <cfRule type="expression" dxfId="456" priority="4">
      <formula>Q10&lt;0</formula>
    </cfRule>
  </conditionalFormatting>
  <conditionalFormatting sqref="F115:F116 H115:K116">
    <cfRule type="expression" dxfId="455" priority="1">
      <formula>F115&gt;0</formula>
    </cfRule>
    <cfRule type="expression" dxfId="454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3" priority="11">
      <formula>Q8&gt;0</formula>
    </cfRule>
    <cfRule type="expression" dxfId="452" priority="12">
      <formula>Q8&lt;0</formula>
    </cfRule>
  </conditionalFormatting>
  <conditionalFormatting sqref="Q7">
    <cfRule type="expression" dxfId="451" priority="13">
      <formula>Q7&gt;0</formula>
    </cfRule>
    <cfRule type="expression" dxfId="450" priority="14">
      <formula>Q7&lt;0</formula>
    </cfRule>
  </conditionalFormatting>
  <conditionalFormatting sqref="F22">
    <cfRule type="expression" dxfId="449" priority="9">
      <formula>F22&gt;0</formula>
    </cfRule>
    <cfRule type="expression" dxfId="448" priority="10">
      <formula>F22&lt;0</formula>
    </cfRule>
  </conditionalFormatting>
  <conditionalFormatting sqref="H22">
    <cfRule type="expression" dxfId="447" priority="7">
      <formula>H22&gt;0</formula>
    </cfRule>
    <cfRule type="expression" dxfId="446" priority="8">
      <formula>H22&lt;0</formula>
    </cfRule>
  </conditionalFormatting>
  <conditionalFormatting sqref="F59">
    <cfRule type="expression" dxfId="445" priority="5">
      <formula>F59&gt;0</formula>
    </cfRule>
    <cfRule type="expression" dxfId="444" priority="6">
      <formula>F59&lt;0</formula>
    </cfRule>
  </conditionalFormatting>
  <conditionalFormatting sqref="H59">
    <cfRule type="expression" dxfId="443" priority="3">
      <formula>H59&gt;0</formula>
    </cfRule>
    <cfRule type="expression" dxfId="442" priority="4">
      <formula>H59&lt;0</formula>
    </cfRule>
  </conditionalFormatting>
  <conditionalFormatting sqref="M30">
    <cfRule type="expression" dxfId="441" priority="1">
      <formula>M30&gt;0</formula>
    </cfRule>
    <cfRule type="expression" dxfId="44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9" priority="19">
      <formula>F27&gt;0</formula>
    </cfRule>
    <cfRule type="expression" dxfId="438" priority="20">
      <formula>F27&lt;0</formula>
    </cfRule>
  </conditionalFormatting>
  <conditionalFormatting sqref="F37:F38">
    <cfRule type="expression" dxfId="437" priority="17">
      <formula>F37&gt;0</formula>
    </cfRule>
    <cfRule type="expression" dxfId="436" priority="18">
      <formula>F37&lt;0</formula>
    </cfRule>
  </conditionalFormatting>
  <conditionalFormatting sqref="H27:H32">
    <cfRule type="expression" dxfId="435" priority="15">
      <formula>H27&gt;0</formula>
    </cfRule>
    <cfRule type="expression" dxfId="434" priority="16">
      <formula>H27&lt;0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9" priority="25">
      <formula>F24&gt;0</formula>
    </cfRule>
    <cfRule type="expression" dxfId="428" priority="26">
      <formula>F24&lt;0</formula>
    </cfRule>
  </conditionalFormatting>
  <conditionalFormatting sqref="H21:H27">
    <cfRule type="expression" dxfId="427" priority="19">
      <formula>H21&gt;0</formula>
    </cfRule>
    <cfRule type="expression" dxfId="426" priority="20">
      <formula>H21&lt;0</formula>
    </cfRule>
  </conditionalFormatting>
  <conditionalFormatting sqref="F21:F23">
    <cfRule type="expression" dxfId="425" priority="5">
      <formula>F21&gt;0</formula>
    </cfRule>
    <cfRule type="expression" dxfId="424" priority="6">
      <formula>F21&lt;0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9" priority="11">
      <formula>F21&gt;0</formula>
    </cfRule>
    <cfRule type="expression" dxfId="418" priority="12">
      <formula>F21&lt;0</formula>
    </cfRule>
  </conditionalFormatting>
  <conditionalFormatting sqref="H21:H23">
    <cfRule type="expression" dxfId="417" priority="9">
      <formula>H21&gt;0</formula>
    </cfRule>
    <cfRule type="expression" dxfId="416" priority="10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1" priority="15">
      <formula>F29&gt;0</formula>
    </cfRule>
    <cfRule type="expression" dxfId="410" priority="16">
      <formula>F29&lt;0</formula>
    </cfRule>
  </conditionalFormatting>
  <conditionalFormatting sqref="F34:F62">
    <cfRule type="expression" dxfId="409" priority="11">
      <formula>F34&gt;0</formula>
    </cfRule>
    <cfRule type="expression" dxfId="408" priority="12">
      <formula>F34&lt;0</formula>
    </cfRule>
  </conditionalFormatting>
  <conditionalFormatting sqref="F34:F62">
    <cfRule type="expression" dxfId="407" priority="13">
      <formula>F34&gt;0</formula>
    </cfRule>
    <cfRule type="expression" dxfId="406" priority="14">
      <formula>F34&lt;0</formula>
    </cfRule>
  </conditionalFormatting>
  <conditionalFormatting sqref="H29:H62">
    <cfRule type="expression" dxfId="405" priority="9">
      <formula>H29&gt;0</formula>
    </cfRule>
    <cfRule type="expression" dxfId="404" priority="10">
      <formula>H29&lt;0</formula>
    </cfRule>
  </conditionalFormatting>
  <conditionalFormatting sqref="F25:F28">
    <cfRule type="expression" dxfId="403" priority="7">
      <formula>F25&gt;0</formula>
    </cfRule>
    <cfRule type="expression" dxfId="402" priority="8">
      <formula>F25&lt;0</formula>
    </cfRule>
  </conditionalFormatting>
  <conditionalFormatting sqref="H25:H28">
    <cfRule type="expression" dxfId="401" priority="5">
      <formula>H25&gt;0</formula>
    </cfRule>
    <cfRule type="expression" dxfId="400" priority="6">
      <formula>H25&lt;0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49.34</v>
      </c>
      <c r="R4" s="422">
        <v>2.4799999999999999E-2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4934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2197.0400000000009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1140.3000000000029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0.30057727284708946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3.8589379813538709E-2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10.06938775510204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54.274000000000008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53.780600000000007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53.287200000000006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52.793800000000005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52.300400000000003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51.807000000000009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51.313600000000008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50.820200000000007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50.326800000000006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49.833400000000005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49.34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48.846600000000002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48.353200000000001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47.8598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47.366399999999999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46.872999999999998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46.379600000000003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45.886200000000002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45.392800000000008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44.899400000000007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44.406000000000006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5" priority="87">
      <formula>F29&gt;0</formula>
    </cfRule>
    <cfRule type="expression" dxfId="394" priority="88">
      <formula>F29&lt;0</formula>
    </cfRule>
  </conditionalFormatting>
  <conditionalFormatting sqref="F57:F64 F66">
    <cfRule type="expression" dxfId="393" priority="83">
      <formula>F57&gt;0</formula>
    </cfRule>
    <cfRule type="expression" dxfId="392" priority="84">
      <formula>F57&lt;0</formula>
    </cfRule>
  </conditionalFormatting>
  <conditionalFormatting sqref="F57:F64 F66">
    <cfRule type="expression" dxfId="391" priority="85">
      <formula>F57&gt;0</formula>
    </cfRule>
    <cfRule type="expression" dxfId="390" priority="86">
      <formula>F57&lt;0</formula>
    </cfRule>
  </conditionalFormatting>
  <conditionalFormatting sqref="H57:H64 H66">
    <cfRule type="expression" dxfId="389" priority="81">
      <formula>H57&gt;0</formula>
    </cfRule>
    <cfRule type="expression" dxfId="388" priority="82">
      <formula>H57&lt;0</formula>
    </cfRule>
  </conditionalFormatting>
  <conditionalFormatting sqref="Q7">
    <cfRule type="expression" dxfId="387" priority="63">
      <formula>Q7&gt;0</formula>
    </cfRule>
    <cfRule type="expression" dxfId="386" priority="64">
      <formula>Q7&lt;0</formula>
    </cfRule>
  </conditionalFormatting>
  <conditionalFormatting sqref="Q8">
    <cfRule type="expression" dxfId="385" priority="61">
      <formula>Q8&gt;0</formula>
    </cfRule>
    <cfRule type="expression" dxfId="384" priority="62">
      <formula>Q8&lt;0</formula>
    </cfRule>
  </conditionalFormatting>
  <conditionalFormatting sqref="F93:F97 H93:H97 H99:H124 F99:F124">
    <cfRule type="expression" dxfId="383" priority="33">
      <formula>F93&gt;0</formula>
    </cfRule>
    <cfRule type="expression" dxfId="382" priority="34">
      <formula>F93&lt;0</formula>
    </cfRule>
  </conditionalFormatting>
  <conditionalFormatting sqref="F125:F132 F134">
    <cfRule type="expression" dxfId="381" priority="31">
      <formula>F125&gt;0</formula>
    </cfRule>
    <cfRule type="expression" dxfId="380" priority="32">
      <formula>F125&lt;0</formula>
    </cfRule>
  </conditionalFormatting>
  <conditionalFormatting sqref="M67">
    <cfRule type="expression" dxfId="379" priority="43">
      <formula>M67&gt;0</formula>
    </cfRule>
    <cfRule type="expression" dxfId="378" priority="44">
      <formula>M67&lt;0</formula>
    </cfRule>
  </conditionalFormatting>
  <conditionalFormatting sqref="F65">
    <cfRule type="expression" dxfId="377" priority="39">
      <formula>F65&gt;0</formula>
    </cfRule>
    <cfRule type="expression" dxfId="376" priority="40">
      <formula>F65&lt;0</formula>
    </cfRule>
  </conditionalFormatting>
  <conditionalFormatting sqref="F65">
    <cfRule type="expression" dxfId="375" priority="41">
      <formula>F65&gt;0</formula>
    </cfRule>
    <cfRule type="expression" dxfId="374" priority="42">
      <formula>F65&lt;0</formula>
    </cfRule>
  </conditionalFormatting>
  <conditionalFormatting sqref="H65">
    <cfRule type="expression" dxfId="373" priority="37">
      <formula>H65&gt;0</formula>
    </cfRule>
    <cfRule type="expression" dxfId="372" priority="38">
      <formula>H65&lt;0</formula>
    </cfRule>
  </conditionalFormatting>
  <conditionalFormatting sqref="F125:F132 F134">
    <cfRule type="expression" dxfId="371" priority="29">
      <formula>F125&gt;0</formula>
    </cfRule>
    <cfRule type="expression" dxfId="370" priority="30">
      <formula>F125&lt;0</formula>
    </cfRule>
  </conditionalFormatting>
  <conditionalFormatting sqref="H125:H132 H134">
    <cfRule type="expression" dxfId="369" priority="27">
      <formula>H125&gt;0</formula>
    </cfRule>
    <cfRule type="expression" dxfId="368" priority="28">
      <formula>H125&lt;0</formula>
    </cfRule>
  </conditionalFormatting>
  <conditionalFormatting sqref="F92">
    <cfRule type="expression" dxfId="367" priority="25">
      <formula>F92&gt;0</formula>
    </cfRule>
    <cfRule type="expression" dxfId="366" priority="26">
      <formula>F92&lt;0</formula>
    </cfRule>
  </conditionalFormatting>
  <conditionalFormatting sqref="H92">
    <cfRule type="expression" dxfId="365" priority="23">
      <formula>H92&gt;0</formula>
    </cfRule>
    <cfRule type="expression" dxfId="364" priority="24">
      <formula>H92&lt;0</formula>
    </cfRule>
  </conditionalFormatting>
  <conditionalFormatting sqref="F133">
    <cfRule type="expression" dxfId="363" priority="19">
      <formula>F133&gt;0</formula>
    </cfRule>
    <cfRule type="expression" dxfId="362" priority="20">
      <formula>F133&lt;0</formula>
    </cfRule>
  </conditionalFormatting>
  <conditionalFormatting sqref="F133">
    <cfRule type="expression" dxfId="361" priority="21">
      <formula>F133&gt;0</formula>
    </cfRule>
    <cfRule type="expression" dxfId="360" priority="22">
      <formula>F133&lt;0</formula>
    </cfRule>
  </conditionalFormatting>
  <conditionalFormatting sqref="H133">
    <cfRule type="expression" dxfId="359" priority="17">
      <formula>H133&gt;0</formula>
    </cfRule>
    <cfRule type="expression" dxfId="358" priority="18">
      <formula>H133&lt;0</formula>
    </cfRule>
  </conditionalFormatting>
  <conditionalFormatting sqref="F98 H98">
    <cfRule type="expression" dxfId="357" priority="15">
      <formula>F98&gt;0</formula>
    </cfRule>
    <cfRule type="expression" dxfId="356" priority="16">
      <formula>F98&lt;0</formula>
    </cfRule>
  </conditionalFormatting>
  <conditionalFormatting sqref="J25:J66">
    <cfRule type="expression" dxfId="355" priority="13">
      <formula>J25&gt;0</formula>
    </cfRule>
    <cfRule type="expression" dxfId="354" priority="14">
      <formula>J25&lt;0</formula>
    </cfRule>
  </conditionalFormatting>
  <conditionalFormatting sqref="K41:K66">
    <cfRule type="expression" dxfId="353" priority="11">
      <formula>K41&gt;0</formula>
    </cfRule>
    <cfRule type="expression" dxfId="352" priority="12">
      <formula>K41&lt;0</formula>
    </cfRule>
  </conditionalFormatting>
  <conditionalFormatting sqref="L25">
    <cfRule type="expression" dxfId="351" priority="9">
      <formula>L25&gt;0</formula>
    </cfRule>
    <cfRule type="expression" dxfId="350" priority="10">
      <formula>L25&lt;0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5" priority="65">
      <formula>F45&gt;0</formula>
    </cfRule>
    <cfRule type="expression" dxfId="344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3" priority="67">
      <formula>F44&gt;0</formula>
    </cfRule>
    <cfRule type="expression" dxfId="342" priority="68">
      <formula>F44&lt;0</formula>
    </cfRule>
  </conditionalFormatting>
  <conditionalFormatting sqref="F61:F91 F93:F102 F45:F59">
    <cfRule type="expression" dxfId="341" priority="63">
      <formula>F45&gt;0</formula>
    </cfRule>
    <cfRule type="expression" dxfId="340" priority="64">
      <formula>F45&lt;0</formula>
    </cfRule>
  </conditionalFormatting>
  <conditionalFormatting sqref="H61:H91 H93:H102 H43:H59">
    <cfRule type="expression" dxfId="339" priority="61">
      <formula>H43&gt;0</formula>
    </cfRule>
    <cfRule type="expression" dxfId="338" priority="62">
      <formula>H43&lt;0</formula>
    </cfRule>
  </conditionalFormatting>
  <conditionalFormatting sqref="F36:F43">
    <cfRule type="expression" dxfId="337" priority="59">
      <formula>F36&gt;0</formula>
    </cfRule>
    <cfRule type="expression" dxfId="336" priority="60">
      <formula>F36&lt;0</formula>
    </cfRule>
  </conditionalFormatting>
  <conditionalFormatting sqref="H36:H42">
    <cfRule type="expression" dxfId="335" priority="57">
      <formula>H36&gt;0</formula>
    </cfRule>
    <cfRule type="expression" dxfId="334" priority="58">
      <formula>H36&lt;0</formula>
    </cfRule>
  </conditionalFormatting>
  <conditionalFormatting sqref="Q7">
    <cfRule type="expression" dxfId="333" priority="51">
      <formula>Q7&gt;0</formula>
    </cfRule>
    <cfRule type="expression" dxfId="332" priority="52">
      <formula>Q7&lt;0</formula>
    </cfRule>
  </conditionalFormatting>
  <conditionalFormatting sqref="Q8">
    <cfRule type="expression" dxfId="331" priority="49">
      <formula>Q8&gt;0</formula>
    </cfRule>
    <cfRule type="expression" dxfId="330" priority="50">
      <formula>Q8&lt;0</formula>
    </cfRule>
  </conditionalFormatting>
  <conditionalFormatting sqref="Q10">
    <cfRule type="expression" dxfId="329" priority="47">
      <formula>Q10&gt;0</formula>
    </cfRule>
    <cfRule type="expression" dxfId="328" priority="48">
      <formula>Q10&lt;0</formula>
    </cfRule>
  </conditionalFormatting>
  <conditionalFormatting sqref="F60">
    <cfRule type="expression" dxfId="327" priority="45">
      <formula>F60&gt;0</formula>
    </cfRule>
    <cfRule type="expression" dxfId="326" priority="46">
      <formula>F60&lt;0</formula>
    </cfRule>
  </conditionalFormatting>
  <conditionalFormatting sqref="F60">
    <cfRule type="expression" dxfId="325" priority="43">
      <formula>F60&gt;0</formula>
    </cfRule>
    <cfRule type="expression" dxfId="324" priority="44">
      <formula>F60&lt;0</formula>
    </cfRule>
  </conditionalFormatting>
  <conditionalFormatting sqref="H60">
    <cfRule type="expression" dxfId="323" priority="41">
      <formula>H60&gt;0</formula>
    </cfRule>
    <cfRule type="expression" dxfId="322" priority="42">
      <formula>H60&lt;0</formula>
    </cfRule>
  </conditionalFormatting>
  <conditionalFormatting sqref="F92">
    <cfRule type="expression" dxfId="321" priority="39">
      <formula>F92&gt;0</formula>
    </cfRule>
    <cfRule type="expression" dxfId="320" priority="40">
      <formula>F92&lt;0</formula>
    </cfRule>
  </conditionalFormatting>
  <conditionalFormatting sqref="F92">
    <cfRule type="expression" dxfId="319" priority="37">
      <formula>F92&gt;0</formula>
    </cfRule>
    <cfRule type="expression" dxfId="318" priority="38">
      <formula>F92&lt;0</formula>
    </cfRule>
  </conditionalFormatting>
  <conditionalFormatting sqref="H92">
    <cfRule type="expression" dxfId="317" priority="35">
      <formula>H92&gt;0</formula>
    </cfRule>
    <cfRule type="expression" dxfId="316" priority="36">
      <formula>H92&lt;0</formula>
    </cfRule>
  </conditionalFormatting>
  <conditionalFormatting sqref="F169:F183 F185:F215 F217:F226">
    <cfRule type="expression" dxfId="315" priority="31">
      <formula>F169&gt;0</formula>
    </cfRule>
    <cfRule type="expression" dxfId="314" priority="32">
      <formula>F169&lt;0</formula>
    </cfRule>
  </conditionalFormatting>
  <conditionalFormatting sqref="F164:F168">
    <cfRule type="expression" dxfId="313" priority="33">
      <formula>F164&gt;0</formula>
    </cfRule>
    <cfRule type="expression" dxfId="312" priority="34">
      <formula>F164&lt;0</formula>
    </cfRule>
  </conditionalFormatting>
  <conditionalFormatting sqref="F169:F183 F185:F215 F217:F226">
    <cfRule type="expression" dxfId="311" priority="29">
      <formula>F169&gt;0</formula>
    </cfRule>
    <cfRule type="expression" dxfId="310" priority="30">
      <formula>F169&lt;0</formula>
    </cfRule>
  </conditionalFormatting>
  <conditionalFormatting sqref="H164:H183 H185:H215 H217:H226">
    <cfRule type="expression" dxfId="309" priority="27">
      <formula>H164&gt;0</formula>
    </cfRule>
    <cfRule type="expression" dxfId="308" priority="28">
      <formula>H164&lt;0</formula>
    </cfRule>
  </conditionalFormatting>
  <conditionalFormatting sqref="F160:F163">
    <cfRule type="expression" dxfId="307" priority="25">
      <formula>F160&gt;0</formula>
    </cfRule>
    <cfRule type="expression" dxfId="306" priority="26">
      <formula>F160&lt;0</formula>
    </cfRule>
  </conditionalFormatting>
  <conditionalFormatting sqref="H160:H163">
    <cfRule type="expression" dxfId="305" priority="23">
      <formula>H160&gt;0</formula>
    </cfRule>
    <cfRule type="expression" dxfId="304" priority="24">
      <formula>H160&lt;0</formula>
    </cfRule>
  </conditionalFormatting>
  <conditionalFormatting sqref="F184">
    <cfRule type="expression" dxfId="303" priority="21">
      <formula>F184&gt;0</formula>
    </cfRule>
    <cfRule type="expression" dxfId="302" priority="22">
      <formula>F184&lt;0</formula>
    </cfRule>
  </conditionalFormatting>
  <conditionalFormatting sqref="F184">
    <cfRule type="expression" dxfId="301" priority="19">
      <formula>F184&gt;0</formula>
    </cfRule>
    <cfRule type="expression" dxfId="300" priority="20">
      <formula>F184&lt;0</formula>
    </cfRule>
  </conditionalFormatting>
  <conditionalFormatting sqref="H184">
    <cfRule type="expression" dxfId="299" priority="17">
      <formula>H184&gt;0</formula>
    </cfRule>
    <cfRule type="expression" dxfId="298" priority="18">
      <formula>H184&lt;0</formula>
    </cfRule>
  </conditionalFormatting>
  <conditionalFormatting sqref="F216">
    <cfRule type="expression" dxfId="297" priority="15">
      <formula>F216&gt;0</formula>
    </cfRule>
    <cfRule type="expression" dxfId="296" priority="16">
      <formula>F216&lt;0</formula>
    </cfRule>
  </conditionalFormatting>
  <conditionalFormatting sqref="F216">
    <cfRule type="expression" dxfId="295" priority="13">
      <formula>F216&gt;0</formula>
    </cfRule>
    <cfRule type="expression" dxfId="294" priority="14">
      <formula>F216&lt;0</formula>
    </cfRule>
  </conditionalFormatting>
  <conditionalFormatting sqref="H216">
    <cfRule type="expression" dxfId="293" priority="11">
      <formula>H216&gt;0</formula>
    </cfRule>
    <cfRule type="expression" dxfId="292" priority="12">
      <formula>H216&lt;0</formula>
    </cfRule>
  </conditionalFormatting>
  <conditionalFormatting sqref="J38:J39">
    <cfRule type="expression" dxfId="291" priority="9">
      <formula>J38&gt;0</formula>
    </cfRule>
    <cfRule type="expression" dxfId="290" priority="10">
      <formula>J38&lt;0</formula>
    </cfRule>
  </conditionalFormatting>
  <conditionalFormatting sqref="J41:J54">
    <cfRule type="expression" dxfId="289" priority="7">
      <formula>J41&gt;0</formula>
    </cfRule>
    <cfRule type="expression" dxfId="288" priority="8">
      <formula>J41&lt;0</formula>
    </cfRule>
  </conditionalFormatting>
  <conditionalFormatting sqref="J55">
    <cfRule type="expression" dxfId="287" priority="3">
      <formula>J55&gt;0</formula>
    </cfRule>
    <cfRule type="expression" dxfId="286" priority="4">
      <formula>J55&lt;0</formula>
    </cfRule>
  </conditionalFormatting>
  <conditionalFormatting sqref="J56">
    <cfRule type="expression" dxfId="285" priority="1">
      <formula>J56&gt;0</formula>
    </cfRule>
    <cfRule type="expression" dxfId="284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19.7</v>
      </c>
      <c r="R4" s="424">
        <v>-8.0000000000000002E-3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7880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1441.5799999999981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1156.6099999999933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0.17202780145135002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8.0408163265306118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21.67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21.473000000000003</v>
      </c>
      <c r="U18" t="s">
        <v>1052</v>
      </c>
    </row>
    <row r="19" spans="1:21" x14ac:dyDescent="0.25">
      <c r="O19" s="81">
        <v>1.08</v>
      </c>
      <c r="P19" s="81">
        <f t="shared" si="2"/>
        <v>21.276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21.079000000000001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20.882000000000001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20.684999999999999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20.488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20.291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20.094000000000001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19.896999999999998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19.7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19.503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19.305999999999997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19.108999999999998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18.911999999999999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18.715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18.517999999999997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18.321000000000002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18.123999999999999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17.927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17.73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3" priority="127">
      <formula>F27&gt;0</formula>
    </cfRule>
    <cfRule type="expression" dxfId="282" priority="128">
      <formula>F27&lt;0</formula>
    </cfRule>
  </conditionalFormatting>
  <conditionalFormatting sqref="H27:H29">
    <cfRule type="expression" dxfId="281" priority="125">
      <formula>H27&gt;0</formula>
    </cfRule>
    <cfRule type="expression" dxfId="280" priority="126">
      <formula>H27&lt;0</formula>
    </cfRule>
  </conditionalFormatting>
  <conditionalFormatting sqref="H30">
    <cfRule type="expression" dxfId="279" priority="121">
      <formula>H30&gt;0</formula>
    </cfRule>
    <cfRule type="expression" dxfId="278" priority="122">
      <formula>H30&lt;0</formula>
    </cfRule>
  </conditionalFormatting>
  <conditionalFormatting sqref="H31:H35">
    <cfRule type="expression" dxfId="277" priority="119">
      <formula>H31&gt;0</formula>
    </cfRule>
    <cfRule type="expression" dxfId="276" priority="120">
      <formula>H31&lt;0</formula>
    </cfRule>
  </conditionalFormatting>
  <conditionalFormatting sqref="F31">
    <cfRule type="expression" dxfId="275" priority="113">
      <formula>F31&gt;0</formula>
    </cfRule>
    <cfRule type="expression" dxfId="274" priority="114">
      <formula>F31&lt;0</formula>
    </cfRule>
  </conditionalFormatting>
  <conditionalFormatting sqref="I25:I29">
    <cfRule type="expression" dxfId="273" priority="111">
      <formula>I25&gt;0</formula>
    </cfRule>
    <cfRule type="expression" dxfId="272" priority="112">
      <formula>I25&lt;0</formula>
    </cfRule>
  </conditionalFormatting>
  <conditionalFormatting sqref="I30:I33 I35 I38 K38 J21:J39 I40:K41 J42:K42">
    <cfRule type="expression" dxfId="271" priority="105">
      <formula>I21&gt;0</formula>
    </cfRule>
    <cfRule type="expression" dxfId="270" priority="106">
      <formula>I21&lt;0</formula>
    </cfRule>
  </conditionalFormatting>
  <conditionalFormatting sqref="I21:I24 K21:K24">
    <cfRule type="expression" dxfId="269" priority="103">
      <formula>I21&gt;0</formula>
    </cfRule>
    <cfRule type="expression" dxfId="268" priority="104">
      <formula>I21&lt;0</formula>
    </cfRule>
  </conditionalFormatting>
  <conditionalFormatting sqref="F32:F35">
    <cfRule type="expression" dxfId="267" priority="101">
      <formula>F32&gt;0</formula>
    </cfRule>
    <cfRule type="expression" dxfId="266" priority="102">
      <formula>F32&lt;0</formula>
    </cfRule>
  </conditionalFormatting>
  <conditionalFormatting sqref="Q8">
    <cfRule type="expression" dxfId="265" priority="97">
      <formula>Q8&gt;0</formula>
    </cfRule>
    <cfRule type="expression" dxfId="264" priority="98">
      <formula>Q8&lt;0</formula>
    </cfRule>
  </conditionalFormatting>
  <conditionalFormatting sqref="Q7">
    <cfRule type="expression" dxfId="263" priority="99">
      <formula>Q7&gt;0</formula>
    </cfRule>
    <cfRule type="expression" dxfId="262" priority="100">
      <formula>Q7&lt;0</formula>
    </cfRule>
  </conditionalFormatting>
  <conditionalFormatting sqref="F86">
    <cfRule type="expression" dxfId="261" priority="85">
      <formula>F86&gt;0</formula>
    </cfRule>
    <cfRule type="expression" dxfId="260" priority="86">
      <formula>F86&lt;0</formula>
    </cfRule>
  </conditionalFormatting>
  <conditionalFormatting sqref="H86">
    <cfRule type="expression" dxfId="259" priority="83">
      <formula>H86&gt;0</formula>
    </cfRule>
    <cfRule type="expression" dxfId="258" priority="84">
      <formula>H86&lt;0</formula>
    </cfRule>
  </conditionalFormatting>
  <conditionalFormatting sqref="I86">
    <cfRule type="expression" dxfId="257" priority="71">
      <formula>I86&gt;0</formula>
    </cfRule>
    <cfRule type="expression" dxfId="256" priority="72">
      <formula>I86&lt;0</formula>
    </cfRule>
  </conditionalFormatting>
  <conditionalFormatting sqref="F25:F26">
    <cfRule type="expression" dxfId="255" priority="67">
      <formula>F25&gt;0</formula>
    </cfRule>
    <cfRule type="expression" dxfId="254" priority="68">
      <formula>F25&lt;0</formula>
    </cfRule>
  </conditionalFormatting>
  <conditionalFormatting sqref="H25:H26">
    <cfRule type="expression" dxfId="253" priority="65">
      <formula>H25&gt;0</formula>
    </cfRule>
    <cfRule type="expression" dxfId="252" priority="66">
      <formula>H25&lt;0</formula>
    </cfRule>
  </conditionalFormatting>
  <conditionalFormatting sqref="F92:F96">
    <cfRule type="expression" dxfId="251" priority="63">
      <formula>F92&gt;0</formula>
    </cfRule>
    <cfRule type="expression" dxfId="250" priority="64">
      <formula>F92&lt;0</formula>
    </cfRule>
  </conditionalFormatting>
  <conditionalFormatting sqref="H92:H94">
    <cfRule type="expression" dxfId="249" priority="61">
      <formula>H92&gt;0</formula>
    </cfRule>
    <cfRule type="expression" dxfId="248" priority="62">
      <formula>H92&lt;0</formula>
    </cfRule>
  </conditionalFormatting>
  <conditionalFormatting sqref="H95:H96">
    <cfRule type="expression" dxfId="247" priority="59">
      <formula>H95&gt;0</formula>
    </cfRule>
    <cfRule type="expression" dxfId="246" priority="60">
      <formula>H95&lt;0</formula>
    </cfRule>
  </conditionalFormatting>
  <conditionalFormatting sqref="H97:H122">
    <cfRule type="expression" dxfId="245" priority="57">
      <formula>H97&gt;0</formula>
    </cfRule>
    <cfRule type="expression" dxfId="244" priority="58">
      <formula>H97&lt;0</formula>
    </cfRule>
  </conditionalFormatting>
  <conditionalFormatting sqref="F87:F90">
    <cfRule type="expression" dxfId="243" priority="55">
      <formula>F87&gt;0</formula>
    </cfRule>
    <cfRule type="expression" dxfId="242" priority="56">
      <formula>F87&lt;0</formula>
    </cfRule>
  </conditionalFormatting>
  <conditionalFormatting sqref="H87:H90">
    <cfRule type="expression" dxfId="241" priority="53">
      <formula>H87&gt;0</formula>
    </cfRule>
    <cfRule type="expression" dxfId="240" priority="54">
      <formula>H87&lt;0</formula>
    </cfRule>
  </conditionalFormatting>
  <conditionalFormatting sqref="F97">
    <cfRule type="expression" dxfId="239" priority="51">
      <formula>F97&gt;0</formula>
    </cfRule>
    <cfRule type="expression" dxfId="238" priority="52">
      <formula>F97&lt;0</formula>
    </cfRule>
  </conditionalFormatting>
  <conditionalFormatting sqref="I91:I93">
    <cfRule type="expression" dxfId="237" priority="49">
      <formula>I91&gt;0</formula>
    </cfRule>
    <cfRule type="expression" dxfId="236" priority="50">
      <formula>I91&lt;0</formula>
    </cfRule>
  </conditionalFormatting>
  <conditionalFormatting sqref="I94">
    <cfRule type="expression" dxfId="235" priority="47">
      <formula>I94&gt;0</formula>
    </cfRule>
    <cfRule type="expression" dxfId="234" priority="48">
      <formula>I94&lt;0</formula>
    </cfRule>
  </conditionalFormatting>
  <conditionalFormatting sqref="I95">
    <cfRule type="expression" dxfId="233" priority="45">
      <formula>I95&gt;0</formula>
    </cfRule>
    <cfRule type="expression" dxfId="232" priority="46">
      <formula>I95&lt;0</formula>
    </cfRule>
  </conditionalFormatting>
  <conditionalFormatting sqref="I96:I99 I101 I104 I106:I122">
    <cfRule type="expression" dxfId="231" priority="43">
      <formula>I96&gt;0</formula>
    </cfRule>
    <cfRule type="expression" dxfId="230" priority="44">
      <formula>I96&lt;0</formula>
    </cfRule>
  </conditionalFormatting>
  <conditionalFormatting sqref="I87:I90">
    <cfRule type="expression" dxfId="229" priority="41">
      <formula>I87&gt;0</formula>
    </cfRule>
    <cfRule type="expression" dxfId="228" priority="42">
      <formula>I87&lt;0</formula>
    </cfRule>
  </conditionalFormatting>
  <conditionalFormatting sqref="F98:F122">
    <cfRule type="expression" dxfId="227" priority="39">
      <formula>F98&gt;0</formula>
    </cfRule>
    <cfRule type="expression" dxfId="226" priority="40">
      <formula>F98&lt;0</formula>
    </cfRule>
  </conditionalFormatting>
  <conditionalFormatting sqref="F91">
    <cfRule type="expression" dxfId="225" priority="37">
      <formula>F91&gt;0</formula>
    </cfRule>
    <cfRule type="expression" dxfId="224" priority="38">
      <formula>F91&lt;0</formula>
    </cfRule>
  </conditionalFormatting>
  <conditionalFormatting sqref="H91">
    <cfRule type="expression" dxfId="223" priority="35">
      <formula>H91&gt;0</formula>
    </cfRule>
    <cfRule type="expression" dxfId="222" priority="36">
      <formula>H91&lt;0</formula>
    </cfRule>
  </conditionalFormatting>
  <conditionalFormatting sqref="F21:F24">
    <cfRule type="expression" dxfId="221" priority="33">
      <formula>F21&gt;0</formula>
    </cfRule>
    <cfRule type="expression" dxfId="220" priority="34">
      <formula>F21&lt;0</formula>
    </cfRule>
  </conditionalFormatting>
  <conditionalFormatting sqref="H21:H24">
    <cfRule type="expression" dxfId="219" priority="31">
      <formula>H21&gt;0</formula>
    </cfRule>
    <cfRule type="expression" dxfId="218" priority="32">
      <formula>H21&lt;0</formula>
    </cfRule>
  </conditionalFormatting>
  <conditionalFormatting sqref="K25:K27 K30:K37">
    <cfRule type="expression" dxfId="217" priority="29">
      <formula>K25&gt;0</formula>
    </cfRule>
    <cfRule type="expression" dxfId="216" priority="30">
      <formula>K25&lt;0</formula>
    </cfRule>
  </conditionalFormatting>
  <conditionalFormatting sqref="H37">
    <cfRule type="expression" dxfId="215" priority="27">
      <formula>H37&gt;0</formula>
    </cfRule>
    <cfRule type="expression" dxfId="214" priority="28">
      <formula>H37&lt;0</formula>
    </cfRule>
  </conditionalFormatting>
  <conditionalFormatting sqref="F37">
    <cfRule type="expression" dxfId="213" priority="25">
      <formula>F37&gt;0</formula>
    </cfRule>
    <cfRule type="expression" dxfId="212" priority="26">
      <formula>F37&lt;0</formula>
    </cfRule>
  </conditionalFormatting>
  <conditionalFormatting sqref="H36">
    <cfRule type="expression" dxfId="211" priority="21">
      <formula>H36&gt;0</formula>
    </cfRule>
    <cfRule type="expression" dxfId="210" priority="22">
      <formula>H36&lt;0</formula>
    </cfRule>
  </conditionalFormatting>
  <conditionalFormatting sqref="F36">
    <cfRule type="expression" dxfId="209" priority="19">
      <formula>F36&gt;0</formula>
    </cfRule>
    <cfRule type="expression" dxfId="208" priority="20">
      <formula>F36&lt;0</formula>
    </cfRule>
  </conditionalFormatting>
  <conditionalFormatting sqref="L38 L51">
    <cfRule type="expression" dxfId="207" priority="15">
      <formula>L38&gt;0</formula>
    </cfRule>
    <cfRule type="expression" dxfId="206" priority="16">
      <formula>L38&lt;0</formula>
    </cfRule>
  </conditionalFormatting>
  <conditionalFormatting sqref="L21:L24">
    <cfRule type="expression" dxfId="205" priority="13">
      <formula>L21&gt;0</formula>
    </cfRule>
    <cfRule type="expression" dxfId="204" priority="14">
      <formula>L21&lt;0</formula>
    </cfRule>
  </conditionalFormatting>
  <conditionalFormatting sqref="L25:L27 L30:L37">
    <cfRule type="expression" dxfId="203" priority="11">
      <formula>L25&gt;0</formula>
    </cfRule>
    <cfRule type="expression" dxfId="202" priority="12">
      <formula>L25&lt;0</formula>
    </cfRule>
  </conditionalFormatting>
  <conditionalFormatting sqref="F54:F55 H54:I55 K54:K55">
    <cfRule type="expression" dxfId="201" priority="9">
      <formula>F54&gt;0</formula>
    </cfRule>
    <cfRule type="expression" dxfId="200" priority="10">
      <formula>F54&lt;0</formula>
    </cfRule>
  </conditionalFormatting>
  <conditionalFormatting sqref="F56:F57 H56:I57 K56:K57">
    <cfRule type="expression" dxfId="199" priority="5">
      <formula>F56&gt;0</formula>
    </cfRule>
    <cfRule type="expression" dxfId="198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44.24</v>
      </c>
      <c r="R4" s="405">
        <v>1.67E-2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8848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-142.27999999999611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-192.22999999999593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-2.12638395262063E-2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4.4303797468354431E-2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14.649006622516557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48.664000000000009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48.221600000000002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47.779200000000003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47.336800000000004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46.894400000000005</v>
      </c>
    </row>
    <row r="23" spans="1:16" x14ac:dyDescent="0.25">
      <c r="H23" s="70"/>
      <c r="O23" s="81">
        <v>1.05</v>
      </c>
      <c r="P23" s="81">
        <f t="shared" si="3"/>
        <v>46.452000000000005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46.009600000000006</v>
      </c>
    </row>
    <row r="25" spans="1:16" x14ac:dyDescent="0.25">
      <c r="H25" s="70"/>
      <c r="O25" s="81">
        <v>1.03</v>
      </c>
      <c r="P25" s="81">
        <f t="shared" si="3"/>
        <v>45.5672</v>
      </c>
    </row>
    <row r="26" spans="1:16" x14ac:dyDescent="0.25">
      <c r="H26" s="70"/>
      <c r="O26" s="81">
        <v>1.02</v>
      </c>
      <c r="P26" s="81">
        <f t="shared" si="3"/>
        <v>45.1248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44.682400000000001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44.24</v>
      </c>
    </row>
    <row r="29" spans="1:16" x14ac:dyDescent="0.25">
      <c r="O29" s="81">
        <v>0.99</v>
      </c>
      <c r="P29" s="81">
        <f t="shared" si="3"/>
        <v>43.797600000000003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43.355200000000004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42.912800000000004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42.470399999999998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42.027999999999999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41.585599999999999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41.143200000000007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40.700800000000001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40.258400000000002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39.816000000000003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5" priority="59">
      <formula>F31&gt;0</formula>
    </cfRule>
    <cfRule type="expression" dxfId="94" priority="60">
      <formula>F31&lt;0</formula>
    </cfRule>
  </conditionalFormatting>
  <conditionalFormatting sqref="Q8">
    <cfRule type="expression" dxfId="93" priority="53">
      <formula>Q8&gt;0</formula>
    </cfRule>
    <cfRule type="expression" dxfId="92" priority="54">
      <formula>Q8&lt;0</formula>
    </cfRule>
  </conditionalFormatting>
  <conditionalFormatting sqref="Q7">
    <cfRule type="expression" dxfId="91" priority="55">
      <formula>Q7&gt;0</formula>
    </cfRule>
    <cfRule type="expression" dxfId="90" priority="56">
      <formula>Q7&lt;0</formula>
    </cfRule>
  </conditionalFormatting>
  <conditionalFormatting sqref="M101">
    <cfRule type="expression" dxfId="89" priority="51">
      <formula>M101&gt;0</formula>
    </cfRule>
    <cfRule type="expression" dxfId="88" priority="52">
      <formula>M101&lt;0</formula>
    </cfRule>
  </conditionalFormatting>
  <conditionalFormatting sqref="J45">
    <cfRule type="expression" dxfId="87" priority="49">
      <formula>J45&gt;0</formula>
    </cfRule>
    <cfRule type="expression" dxfId="86" priority="50">
      <formula>J45&lt;0</formula>
    </cfRule>
  </conditionalFormatting>
  <conditionalFormatting sqref="J46:J58 J59:K65 K69:K71 K66:K67">
    <cfRule type="expression" dxfId="85" priority="47">
      <formula>J46&gt;0</formula>
    </cfRule>
    <cfRule type="expression" dxfId="84" priority="48">
      <formula>J46&lt;0</formula>
    </cfRule>
  </conditionalFormatting>
  <conditionalFormatting sqref="Q10">
    <cfRule type="expression" dxfId="83" priority="45">
      <formula>Q10&gt;0</formula>
    </cfRule>
    <cfRule type="expression" dxfId="82" priority="46">
      <formula>Q10&lt;0</formula>
    </cfRule>
  </conditionalFormatting>
  <conditionalFormatting sqref="Q9">
    <cfRule type="expression" dxfId="81" priority="43">
      <formula>Q9&gt;0</formula>
    </cfRule>
    <cfRule type="expression" dxfId="80" priority="44">
      <formula>Q9&lt;0</formula>
    </cfRule>
  </conditionalFormatting>
  <conditionalFormatting sqref="F68 H68">
    <cfRule type="expression" dxfId="79" priority="41">
      <formula>F68&gt;0</formula>
    </cfRule>
    <cfRule type="expression" dxfId="78" priority="42">
      <formula>F68&lt;0</formula>
    </cfRule>
  </conditionalFormatting>
  <conditionalFormatting sqref="K68">
    <cfRule type="expression" dxfId="77" priority="39">
      <formula>K68&gt;0</formula>
    </cfRule>
    <cfRule type="expression" dxfId="76" priority="40">
      <formula>K68&lt;0</formula>
    </cfRule>
  </conditionalFormatting>
  <conditionalFormatting sqref="F69 H69">
    <cfRule type="expression" dxfId="75" priority="37">
      <formula>F69&gt;0</formula>
    </cfRule>
    <cfRule type="expression" dxfId="74" priority="38">
      <formula>F69&lt;0</formula>
    </cfRule>
  </conditionalFormatting>
  <conditionalFormatting sqref="F70:F72 H70:H72">
    <cfRule type="expression" dxfId="73" priority="33">
      <formula>F70&gt;0</formula>
    </cfRule>
    <cfRule type="expression" dxfId="72" priority="34">
      <formula>F70&lt;0</formula>
    </cfRule>
  </conditionalFormatting>
  <conditionalFormatting sqref="L59:L63">
    <cfRule type="expression" dxfId="71" priority="29">
      <formula>L59&gt;0</formula>
    </cfRule>
    <cfRule type="expression" dxfId="70" priority="30">
      <formula>L59&lt;0</formula>
    </cfRule>
  </conditionalFormatting>
  <conditionalFormatting sqref="F73:F75 H73:H75">
    <cfRule type="expression" dxfId="69" priority="25">
      <formula>F73&gt;0</formula>
    </cfRule>
    <cfRule type="expression" dxfId="68" priority="26">
      <formula>F73&lt;0</formula>
    </cfRule>
  </conditionalFormatting>
  <conditionalFormatting sqref="K72:K73">
    <cfRule type="expression" dxfId="67" priority="23">
      <formula>K72&gt;0</formula>
    </cfRule>
    <cfRule type="expression" dxfId="66" priority="24">
      <formula>K72&lt;0</formula>
    </cfRule>
  </conditionalFormatting>
  <conditionalFormatting sqref="K77">
    <cfRule type="expression" dxfId="65" priority="19">
      <formula>K77&gt;0</formula>
    </cfRule>
    <cfRule type="expression" dxfId="64" priority="20">
      <formula>K77&lt;0</formula>
    </cfRule>
  </conditionalFormatting>
  <conditionalFormatting sqref="K80 F79:F83 H79:H83">
    <cfRule type="expression" dxfId="63" priority="17">
      <formula>F79&gt;0</formula>
    </cfRule>
    <cfRule type="expression" dxfId="62" priority="18">
      <formula>F79&lt;0</formula>
    </cfRule>
  </conditionalFormatting>
  <conditionalFormatting sqref="K84 F84:F87 H84:H87">
    <cfRule type="expression" dxfId="61" priority="13">
      <formula>F84&gt;0</formula>
    </cfRule>
    <cfRule type="expression" dxfId="60" priority="14">
      <formula>F84&lt;0</formula>
    </cfRule>
  </conditionalFormatting>
  <conditionalFormatting sqref="K88 F88:F90 H88:H90">
    <cfRule type="expression" dxfId="59" priority="9">
      <formula>F88&gt;0</formula>
    </cfRule>
    <cfRule type="expression" dxfId="58" priority="10">
      <formula>F88&lt;0</formula>
    </cfRule>
  </conditionalFormatting>
  <conditionalFormatting sqref="J96 H96:H97 F96:F97">
    <cfRule type="expression" dxfId="57" priority="7">
      <formula>F96&gt;0</formula>
    </cfRule>
    <cfRule type="expression" dxfId="56" priority="8">
      <formula>F96&lt;0</formula>
    </cfRule>
  </conditionalFormatting>
  <conditionalFormatting sqref="H95 F95">
    <cfRule type="expression" dxfId="55" priority="5">
      <formula>F95&gt;0</formula>
    </cfRule>
    <cfRule type="expression" dxfId="54" priority="6">
      <formula>F95&lt;0</formula>
    </cfRule>
  </conditionalFormatting>
  <conditionalFormatting sqref="H92:H94 F92:F94">
    <cfRule type="expression" dxfId="53" priority="3">
      <formula>F92&gt;0</formula>
    </cfRule>
    <cfRule type="expression" dxfId="52" priority="4">
      <formula>F92&lt;0</formula>
    </cfRule>
  </conditionalFormatting>
  <conditionalFormatting sqref="J95">
    <cfRule type="expression" dxfId="51" priority="1">
      <formula>J95&gt;0</formula>
    </cfRule>
    <cfRule type="expression" dxfId="50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1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1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0" t="s">
        <v>78</v>
      </c>
      <c r="P45" s="880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2019-02-04T04:31:43Z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