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rading\"/>
    </mc:Choice>
  </mc:AlternateContent>
  <bookViews>
    <workbookView xWindow="0" yWindow="0" windowWidth="14760" windowHeight="11100" activeTab="1"/>
  </bookViews>
  <sheets>
    <sheet name="Sheet1" sheetId="1" r:id="rId1"/>
    <sheet name="Info" sheetId="3" r:id="rId2"/>
    <sheet name="Vocabulary"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D15" i="1"/>
  <c r="E13" i="1"/>
  <c r="D13" i="1"/>
  <c r="B13" i="1"/>
  <c r="D18" i="1" l="1"/>
  <c r="D21" i="1" s="1"/>
  <c r="E21" i="1" s="1"/>
  <c r="E16" i="1" l="1"/>
</calcChain>
</file>

<file path=xl/sharedStrings.xml><?xml version="1.0" encoding="utf-8"?>
<sst xmlns="http://schemas.openxmlformats.org/spreadsheetml/2006/main" count="82" uniqueCount="74">
  <si>
    <t>Acquisition Date</t>
  </si>
  <si>
    <t>Quantity</t>
  </si>
  <si>
    <t>Unit Cost ($)</t>
  </si>
  <si>
    <t>Cost Basis ($)</t>
  </si>
  <si>
    <t>Value($)</t>
  </si>
  <si>
    <t>Gain/Loss</t>
  </si>
  <si>
    <t>($)</t>
  </si>
  <si>
    <t>Gain/Loss (%)</t>
  </si>
  <si>
    <t>mean unit cost</t>
  </si>
  <si>
    <t>current price</t>
  </si>
  <si>
    <t>P/L</t>
  </si>
  <si>
    <t>Insiders</t>
  </si>
  <si>
    <t>Institutions</t>
  </si>
  <si>
    <t>Analysts</t>
  </si>
  <si>
    <t>Earnings</t>
  </si>
  <si>
    <t>Litigation?</t>
  </si>
  <si>
    <t>Recent news</t>
  </si>
  <si>
    <t>Positive Catalysts</t>
  </si>
  <si>
    <t>Negative factors</t>
  </si>
  <si>
    <t>Competitors (size, revenue, past stock performance, M/A, etc)</t>
  </si>
  <si>
    <t>Upcoming events</t>
  </si>
  <si>
    <t>Plot vs SPX, beta</t>
  </si>
  <si>
    <t>volatility</t>
  </si>
  <si>
    <t>Company history</t>
  </si>
  <si>
    <t>main lines of business</t>
  </si>
  <si>
    <t>Supply chain</t>
  </si>
  <si>
    <t>market cap</t>
  </si>
  <si>
    <t>debt ratio over assets</t>
  </si>
  <si>
    <t>default prob</t>
  </si>
  <si>
    <t>Dividend</t>
  </si>
  <si>
    <t>Headquarter</t>
  </si>
  <si>
    <t>Next ER date</t>
  </si>
  <si>
    <t>52 week L/H</t>
  </si>
  <si>
    <t>Realized P/L</t>
  </si>
  <si>
    <t>Total P/L</t>
  </si>
  <si>
    <t>employees</t>
  </si>
  <si>
    <t>ER transcript</t>
  </si>
  <si>
    <t>PE ratio</t>
  </si>
  <si>
    <t>08/06/2015 Pend Sell</t>
  </si>
  <si>
    <t>--</t>
  </si>
  <si>
    <t>08/04/2015 (Short Term)</t>
  </si>
  <si>
    <t>06/25/2015 (Short Term)</t>
  </si>
  <si>
    <t>net total cost</t>
  </si>
  <si>
    <t>sum</t>
  </si>
  <si>
    <t>current value</t>
  </si>
  <si>
    <t>combined ratio</t>
  </si>
  <si>
    <t>% of premium paid in expenses and claims, the lower the better</t>
  </si>
  <si>
    <t>89.7%, worst since 2011</t>
  </si>
  <si>
    <t>0.67 auto, 0.25 home, 0.2 life insurance</t>
  </si>
  <si>
    <t>life</t>
  </si>
  <si>
    <t>auto</t>
  </si>
  <si>
    <t>home</t>
  </si>
  <si>
    <t>property &amp; casualty</t>
  </si>
  <si>
    <t>catastrophe</t>
  </si>
  <si>
    <t>million $</t>
  </si>
  <si>
    <t>Telematics refers to the use of wireless devices and “black box” technologies to transmit data in real time back to an organization. Typically, it's used in the context of automobiles, whereby installed or after-factory boxes collect and transmit data on vehicle use, maintenance requirements or automotive servicing.</t>
  </si>
  <si>
    <t>Telematics</t>
  </si>
  <si>
    <t>Esurance</t>
  </si>
  <si>
    <t>losing money, complete with GEICO, progressive on direct-to-consumer model</t>
  </si>
  <si>
    <t xml:space="preserve">mostly sell, president matthew bought 10K@66.50 on June 22 </t>
  </si>
  <si>
    <t>price dropped from 69 to 62 on bad ER 8/3</t>
  </si>
  <si>
    <t>59-73</t>
  </si>
  <si>
    <t>25B</t>
  </si>
  <si>
    <t>13-16,lower than progressive 15-16</t>
  </si>
  <si>
    <t>1.92%, progressive 2.24%</t>
  </si>
  <si>
    <t>84%, stable</t>
  </si>
  <si>
    <t>13/14/1, to downgrades, one upgrade, all to neutral, mean PT 69.89</t>
  </si>
  <si>
    <t>Q2 EPS 0.63 vs est. 0.96, sales 8.87B vs esti. 8.78B,  Q3 expects 1.16 and 8.86B</t>
  </si>
  <si>
    <t>retiree lawsuit, policy holder lawsuit</t>
  </si>
  <si>
    <t>15% - 18%, recently spike following bad ER</t>
  </si>
  <si>
    <t>northbrook, IL (north to Chicago, by lake)</t>
  </si>
  <si>
    <t>last 5 yrs, steady growth</t>
  </si>
  <si>
    <t>5%, no debt almost</t>
  </si>
  <si>
    <t>geico, progressive 17B, state-farm (geico, state seems mutually owned), travelers 32B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</si>
</sst>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sz val="11"/>
      <color rgb="FF333333"/>
      <name val="Arial"/>
      <family val="2"/>
    </font>
  </fonts>
  <fills count="5">
    <fill>
      <patternFill patternType="none"/>
    </fill>
    <fill>
      <patternFill patternType="gray125"/>
    </fill>
    <fill>
      <patternFill patternType="solid">
        <fgColor rgb="FFF1F1F1"/>
        <bgColor indexed="64"/>
      </patternFill>
    </fill>
    <fill>
      <patternFill patternType="solid">
        <fgColor rgb="FFFFFFFF"/>
        <bgColor indexed="64"/>
      </patternFill>
    </fill>
    <fill>
      <patternFill patternType="solid">
        <fgColor rgb="FFE9EFF7"/>
        <bgColor indexed="64"/>
      </patternFill>
    </fill>
  </fills>
  <borders count="8">
    <border>
      <left/>
      <right/>
      <top/>
      <bottom/>
      <diagonal/>
    </border>
    <border>
      <left style="thick">
        <color rgb="FFFFFFFF"/>
      </left>
      <right/>
      <top style="thick">
        <color rgb="FFFFFFFF"/>
      </top>
      <bottom/>
      <diagonal/>
    </border>
    <border>
      <left/>
      <right/>
      <top style="thick">
        <color rgb="FFFFFFFF"/>
      </top>
      <bottom/>
      <diagonal/>
    </border>
    <border>
      <left style="thick">
        <color rgb="FFFFFFFF"/>
      </left>
      <right/>
      <top/>
      <bottom style="thick">
        <color rgb="FFFFFFFF"/>
      </bottom>
      <diagonal/>
    </border>
    <border>
      <left/>
      <right/>
      <top/>
      <bottom style="thick">
        <color rgb="FFFFFFFF"/>
      </bottom>
      <diagonal/>
    </border>
    <border>
      <left/>
      <right/>
      <top style="dotted">
        <color rgb="FFD6D6D6"/>
      </top>
      <bottom/>
      <diagonal/>
    </border>
    <border>
      <left/>
      <right/>
      <top style="dotted">
        <color rgb="FFD6D6D6"/>
      </top>
      <bottom style="thick">
        <color rgb="FFFFFFFF"/>
      </bottom>
      <diagonal/>
    </border>
    <border>
      <left/>
      <right/>
      <top/>
      <bottom style="dotted">
        <color rgb="FFD6D6D6"/>
      </bottom>
      <diagonal/>
    </border>
  </borders>
  <cellStyleXfs count="1">
    <xf numFmtId="0" fontId="0" fillId="0" borderId="0"/>
  </cellStyleXfs>
  <cellXfs count="40">
    <xf numFmtId="0" fontId="0" fillId="0" borderId="0" xfId="0"/>
    <xf numFmtId="0" fontId="1" fillId="2" borderId="2" xfId="0" applyFont="1" applyFill="1" applyBorder="1" applyAlignment="1">
      <alignment vertical="top" wrapText="1"/>
    </xf>
    <xf numFmtId="0" fontId="2" fillId="3" borderId="6" xfId="0" applyFont="1" applyFill="1" applyBorder="1" applyAlignment="1">
      <alignment vertical="top" wrapText="1"/>
    </xf>
    <xf numFmtId="0" fontId="0" fillId="0" borderId="0" xfId="0" applyNumberFormat="1"/>
    <xf numFmtId="0" fontId="0" fillId="0" borderId="0" xfId="0" applyNumberFormat="1" applyAlignment="1">
      <alignment horizontal="right" vertical="center"/>
    </xf>
    <xf numFmtId="0" fontId="1" fillId="0" borderId="0" xfId="0" applyNumberFormat="1" applyFont="1"/>
    <xf numFmtId="0" fontId="3" fillId="3" borderId="5" xfId="0" applyFont="1" applyFill="1" applyBorder="1" applyAlignment="1">
      <alignment vertical="top" wrapText="1"/>
    </xf>
    <xf numFmtId="0" fontId="3" fillId="4" borderId="5" xfId="0" applyFont="1" applyFill="1" applyBorder="1" applyAlignment="1">
      <alignment vertical="top" wrapText="1"/>
    </xf>
    <xf numFmtId="0" fontId="0" fillId="2" borderId="2" xfId="0" applyFill="1" applyBorder="1"/>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vertical="top" wrapText="1"/>
    </xf>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0" borderId="0" xfId="0" applyFont="1"/>
    <xf numFmtId="0" fontId="0" fillId="0" borderId="0" xfId="0" applyNumberFormat="1" applyFont="1" applyAlignment="1">
      <alignment horizontal="right" vertical="center"/>
    </xf>
    <xf numFmtId="0" fontId="0" fillId="0" borderId="0" xfId="0" applyFont="1"/>
    <xf numFmtId="0" fontId="4" fillId="3" borderId="5" xfId="0" applyFont="1" applyFill="1" applyBorder="1" applyAlignment="1">
      <alignment horizontal="right" vertical="top" wrapText="1"/>
    </xf>
    <xf numFmtId="4" fontId="4" fillId="3" borderId="5" xfId="0" applyNumberFormat="1" applyFont="1" applyFill="1" applyBorder="1" applyAlignment="1">
      <alignment horizontal="right" vertical="top" wrapText="1"/>
    </xf>
    <xf numFmtId="0" fontId="4" fillId="3" borderId="5" xfId="0" applyFont="1" applyFill="1" applyBorder="1" applyAlignment="1">
      <alignment vertical="top" wrapText="1"/>
    </xf>
    <xf numFmtId="0" fontId="0" fillId="0" borderId="0" xfId="0" applyNumberFormat="1" applyFont="1"/>
    <xf numFmtId="0" fontId="4" fillId="4" borderId="5" xfId="0" applyFont="1" applyFill="1" applyBorder="1" applyAlignment="1">
      <alignment vertical="top" wrapText="1"/>
    </xf>
    <xf numFmtId="0" fontId="4" fillId="4" borderId="5" xfId="0" applyFont="1" applyFill="1" applyBorder="1" applyAlignment="1">
      <alignment horizontal="right" vertical="top" wrapText="1"/>
    </xf>
    <xf numFmtId="4" fontId="4" fillId="4" borderId="5" xfId="0" applyNumberFormat="1" applyFont="1" applyFill="1" applyBorder="1" applyAlignment="1">
      <alignment horizontal="right" vertical="top" wrapText="1"/>
    </xf>
    <xf numFmtId="0" fontId="4" fillId="4" borderId="6" xfId="0" applyFont="1" applyFill="1" applyBorder="1" applyAlignment="1">
      <alignment vertical="top" wrapText="1"/>
    </xf>
    <xf numFmtId="0" fontId="4" fillId="4" borderId="6" xfId="0" applyFont="1" applyFill="1" applyBorder="1" applyAlignment="1">
      <alignment horizontal="right" vertical="top" wrapText="1"/>
    </xf>
    <xf numFmtId="0" fontId="4" fillId="3" borderId="3" xfId="0" applyFont="1" applyFill="1" applyBorder="1" applyAlignment="1">
      <alignment vertical="top" wrapText="1"/>
    </xf>
    <xf numFmtId="10" fontId="0" fillId="0" borderId="0" xfId="0" applyNumberFormat="1" applyFont="1"/>
    <xf numFmtId="4" fontId="4" fillId="3" borderId="5" xfId="0" applyNumberFormat="1" applyFont="1" applyFill="1" applyBorder="1" applyAlignment="1">
      <alignment vertical="top" wrapText="1"/>
    </xf>
    <xf numFmtId="4" fontId="4" fillId="4" borderId="5" xfId="0" applyNumberFormat="1" applyFont="1" applyFill="1" applyBorder="1" applyAlignment="1">
      <alignment vertical="top" wrapText="1"/>
    </xf>
    <xf numFmtId="4" fontId="0" fillId="0" borderId="0" xfId="0" applyNumberFormat="1" applyFont="1"/>
    <xf numFmtId="9" fontId="0" fillId="0" borderId="0" xfId="0" applyNumberFormat="1"/>
    <xf numFmtId="0" fontId="1" fillId="0" borderId="0" xfId="0" applyFont="1" applyAlignment="1">
      <alignment wrapText="1"/>
    </xf>
    <xf numFmtId="0" fontId="0" fillId="0" borderId="0" xfId="0" applyAlignment="1">
      <alignment wrapText="1"/>
    </xf>
    <xf numFmtId="10" fontId="0" fillId="0" borderId="0" xfId="0" applyNumberFormat="1"/>
    <xf numFmtId="14" fontId="0" fillId="0" borderId="0" xfId="0" applyNumberFormat="1"/>
    <xf numFmtId="0" fontId="1" fillId="2" borderId="2"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3" fillId="3" borderId="5" xfId="0" applyFont="1" applyFill="1" applyBorder="1" applyAlignment="1">
      <alignment vertical="top" wrapText="1"/>
    </xf>
    <xf numFmtId="0" fontId="3" fillId="3" borderId="7" xfId="0" applyFont="1" applyFill="1" applyBorder="1" applyAlignment="1">
      <alignment vertical="top" wrapText="1"/>
    </xf>
  </cellXfs>
  <cellStyles count="1">
    <cellStyle name="Normal" xfId="0" builtinId="0"/>
  </cellStyles>
  <dxfs count="2">
    <dxf>
      <font>
        <b/>
        <i val="0"/>
        <color rgb="FF00B050"/>
      </font>
    </dxf>
    <dxf>
      <font>
        <b/>
        <i val="0"/>
        <color rgb="FFFF0000"/>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57150</xdr:colOff>
      <xdr:row>0</xdr:row>
      <xdr:rowOff>123825</xdr:rowOff>
    </xdr:from>
    <xdr:to>
      <xdr:col>12</xdr:col>
      <xdr:colOff>485775</xdr:colOff>
      <xdr:row>3</xdr:row>
      <xdr:rowOff>38100</xdr:rowOff>
    </xdr:to>
    <xdr:pic>
      <xdr:nvPicPr>
        <xdr:cNvPr id="2" name="Picture 1" descr="http://1683ec48ca09288396f0-327b97a9aae0246e25df152d719beb2b.r95.cf1.rackcdn.com/global/imagelib/uncategorized/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123825"/>
          <a:ext cx="16478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5</xdr:col>
      <xdr:colOff>542925</xdr:colOff>
      <xdr:row>70</xdr:row>
      <xdr:rowOff>47625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401050"/>
          <a:ext cx="7010400" cy="501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H19" sqref="H19"/>
    </sheetView>
  </sheetViews>
  <sheetFormatPr defaultColWidth="15.7109375" defaultRowHeight="24.95" customHeight="1" x14ac:dyDescent="0.25"/>
  <cols>
    <col min="1" max="1" width="39.42578125" style="20" customWidth="1"/>
    <col min="2" max="6" width="15.7109375" style="20"/>
    <col min="7" max="7" width="15.7109375" style="16"/>
    <col min="8" max="8" width="17" style="20" bestFit="1" customWidth="1"/>
    <col min="9" max="16384" width="15.7109375" style="20"/>
  </cols>
  <sheetData>
    <row r="1" spans="1:11" s="15" customFormat="1" ht="24.95" customHeight="1" thickTop="1" x14ac:dyDescent="0.25">
      <c r="A1" s="10" t="s">
        <v>0</v>
      </c>
      <c r="B1" s="12" t="s">
        <v>1</v>
      </c>
      <c r="C1" s="12" t="s">
        <v>2</v>
      </c>
      <c r="D1" s="12" t="s">
        <v>3</v>
      </c>
      <c r="E1" s="1"/>
      <c r="F1" s="1"/>
      <c r="G1" s="12" t="s">
        <v>4</v>
      </c>
      <c r="H1" s="12" t="s">
        <v>5</v>
      </c>
      <c r="I1" s="36" t="s">
        <v>7</v>
      </c>
    </row>
    <row r="2" spans="1:11" s="15" customFormat="1" ht="24.95" customHeight="1" thickBot="1" x14ac:dyDescent="0.3">
      <c r="A2" s="9"/>
      <c r="B2" s="13"/>
      <c r="C2" s="13"/>
      <c r="D2" s="13"/>
      <c r="E2" s="11"/>
      <c r="F2" s="11"/>
      <c r="G2" s="13"/>
      <c r="H2" s="13" t="s">
        <v>6</v>
      </c>
      <c r="I2" s="37"/>
      <c r="J2" s="16"/>
      <c r="K2" s="16"/>
    </row>
    <row r="3" spans="1:11" ht="24.95" customHeight="1" thickTop="1" x14ac:dyDescent="0.25">
      <c r="A3" s="21" t="s">
        <v>38</v>
      </c>
      <c r="B3" s="22">
        <v>-30</v>
      </c>
      <c r="C3" s="22" t="s">
        <v>39</v>
      </c>
      <c r="D3" s="23" t="s">
        <v>39</v>
      </c>
      <c r="E3" s="21"/>
      <c r="F3" s="21"/>
      <c r="G3" s="23">
        <v>-1886.97</v>
      </c>
      <c r="H3" s="22" t="s">
        <v>39</v>
      </c>
      <c r="I3" s="22" t="s">
        <v>39</v>
      </c>
    </row>
    <row r="4" spans="1:11" ht="24.95" customHeight="1" x14ac:dyDescent="0.25">
      <c r="A4" s="17" t="s">
        <v>40</v>
      </c>
      <c r="B4" s="17">
        <v>20</v>
      </c>
      <c r="C4" s="18">
        <v>63.52</v>
      </c>
      <c r="D4" s="28">
        <v>1270.4000000000001</v>
      </c>
      <c r="E4" s="19"/>
      <c r="F4" s="18"/>
      <c r="G4" s="18">
        <v>1250.8</v>
      </c>
      <c r="H4" s="17">
        <v>-19.600000000000001</v>
      </c>
      <c r="I4" s="20">
        <v>-1.54</v>
      </c>
    </row>
    <row r="5" spans="1:11" ht="24.95" customHeight="1" x14ac:dyDescent="0.25">
      <c r="A5" s="22" t="s">
        <v>40</v>
      </c>
      <c r="B5" s="22">
        <v>30</v>
      </c>
      <c r="C5" s="23">
        <v>62.98</v>
      </c>
      <c r="D5" s="29">
        <v>1889.4</v>
      </c>
      <c r="E5" s="21"/>
      <c r="F5" s="23"/>
      <c r="G5" s="23">
        <v>1876.2</v>
      </c>
      <c r="H5" s="22">
        <v>-13.2</v>
      </c>
      <c r="I5" s="20">
        <v>-0.7</v>
      </c>
    </row>
    <row r="6" spans="1:11" ht="24.95" customHeight="1" x14ac:dyDescent="0.25">
      <c r="A6" s="17" t="s">
        <v>40</v>
      </c>
      <c r="B6" s="17">
        <v>30</v>
      </c>
      <c r="C6" s="18">
        <v>61.3</v>
      </c>
      <c r="D6" s="28">
        <v>1839</v>
      </c>
      <c r="E6" s="19"/>
      <c r="F6" s="18"/>
      <c r="G6" s="18">
        <v>1876.2</v>
      </c>
      <c r="H6" s="17">
        <v>37.200000000000003</v>
      </c>
      <c r="I6" s="20">
        <v>2.02</v>
      </c>
    </row>
    <row r="7" spans="1:11" ht="24.95" customHeight="1" x14ac:dyDescent="0.25">
      <c r="A7" s="22" t="s">
        <v>40</v>
      </c>
      <c r="B7" s="22">
        <v>40</v>
      </c>
      <c r="C7" s="23">
        <v>62.45</v>
      </c>
      <c r="D7" s="29">
        <v>2498</v>
      </c>
      <c r="E7" s="21"/>
      <c r="F7" s="23"/>
      <c r="G7" s="23">
        <v>2501.6</v>
      </c>
      <c r="H7" s="22">
        <v>3.6</v>
      </c>
      <c r="I7" s="20">
        <v>0.14000000000000001</v>
      </c>
    </row>
    <row r="8" spans="1:11" ht="24.95" customHeight="1" x14ac:dyDescent="0.25">
      <c r="A8" s="17" t="s">
        <v>40</v>
      </c>
      <c r="B8" s="17">
        <v>30</v>
      </c>
      <c r="C8" s="17">
        <v>62</v>
      </c>
      <c r="D8" s="28">
        <v>1860</v>
      </c>
      <c r="E8" s="19"/>
      <c r="F8" s="17"/>
      <c r="G8" s="18">
        <v>1876.2</v>
      </c>
      <c r="H8" s="17">
        <v>16.2</v>
      </c>
      <c r="I8" s="20">
        <v>0.87</v>
      </c>
    </row>
    <row r="9" spans="1:11" ht="24.95" customHeight="1" thickBot="1" x14ac:dyDescent="0.3">
      <c r="A9" s="25" t="s">
        <v>41</v>
      </c>
      <c r="B9" s="25">
        <v>10</v>
      </c>
      <c r="C9" s="25">
        <v>65.45</v>
      </c>
      <c r="D9" s="24">
        <v>654.5</v>
      </c>
      <c r="E9" s="24"/>
      <c r="F9" s="25"/>
      <c r="G9" s="25">
        <v>625.4</v>
      </c>
      <c r="H9" s="25">
        <v>-29.1</v>
      </c>
      <c r="I9" s="20">
        <v>-4.45</v>
      </c>
    </row>
    <row r="10" spans="1:11" ht="24.95" customHeight="1" thickTop="1" x14ac:dyDescent="0.25">
      <c r="E10" s="16"/>
      <c r="G10" s="20"/>
    </row>
    <row r="11" spans="1:11" ht="24.95" customHeight="1" x14ac:dyDescent="0.25">
      <c r="A11" s="16"/>
      <c r="B11" s="16"/>
      <c r="G11" s="20"/>
    </row>
    <row r="12" spans="1:11" ht="24.95" customHeight="1" x14ac:dyDescent="0.25">
      <c r="E12" s="20" t="s">
        <v>42</v>
      </c>
    </row>
    <row r="13" spans="1:11" ht="24.95" customHeight="1" thickBot="1" x14ac:dyDescent="0.3">
      <c r="A13" s="26" t="s">
        <v>43</v>
      </c>
      <c r="B13" s="20">
        <f>SUM(B3:B9)</f>
        <v>130</v>
      </c>
      <c r="D13" s="30">
        <f>SUM(D3:D9)</f>
        <v>10011.299999999999</v>
      </c>
      <c r="E13" s="30">
        <f>D13+G3</f>
        <v>8124.329999999999</v>
      </c>
      <c r="G13" s="20"/>
    </row>
    <row r="14" spans="1:11" ht="24.95" customHeight="1" thickTop="1" x14ac:dyDescent="0.25">
      <c r="G14" s="20"/>
    </row>
    <row r="15" spans="1:11" ht="24.95" customHeight="1" x14ac:dyDescent="0.25">
      <c r="C15" s="5" t="s">
        <v>8</v>
      </c>
      <c r="D15" s="20">
        <f>E13/B13</f>
        <v>62.494846153846147</v>
      </c>
      <c r="G15" s="20"/>
    </row>
    <row r="16" spans="1:11" ht="24.95" customHeight="1" x14ac:dyDescent="0.25">
      <c r="C16" s="5" t="s">
        <v>9</v>
      </c>
      <c r="D16" s="20">
        <v>62.54</v>
      </c>
      <c r="E16" s="27">
        <f>(D16-D15)/D15</f>
        <v>7.2252111866464609E-4</v>
      </c>
      <c r="G16" s="20"/>
    </row>
    <row r="17" spans="3:7" ht="24.95" customHeight="1" x14ac:dyDescent="0.25">
      <c r="C17" s="5" t="s">
        <v>44</v>
      </c>
      <c r="D17" s="20">
        <f>D16*B13</f>
        <v>8130.2</v>
      </c>
      <c r="E17" s="27"/>
      <c r="G17" s="20"/>
    </row>
    <row r="18" spans="3:7" ht="24.95" customHeight="1" x14ac:dyDescent="0.25">
      <c r="C18" s="5" t="s">
        <v>10</v>
      </c>
      <c r="D18" s="20">
        <f>(D16-D15)*B13</f>
        <v>5.8700000000007435</v>
      </c>
      <c r="G18" s="20"/>
    </row>
    <row r="19" spans="3:7" ht="24.95" customHeight="1" x14ac:dyDescent="0.25">
      <c r="C19" s="5"/>
      <c r="G19" s="20"/>
    </row>
    <row r="20" spans="3:7" ht="24.95" customHeight="1" x14ac:dyDescent="0.25">
      <c r="C20" s="5" t="s">
        <v>33</v>
      </c>
      <c r="D20" s="20">
        <v>0</v>
      </c>
      <c r="G20" s="20"/>
    </row>
    <row r="21" spans="3:7" ht="24.95" customHeight="1" x14ac:dyDescent="0.25">
      <c r="C21" s="5" t="s">
        <v>34</v>
      </c>
      <c r="D21" s="20">
        <f>D18+D20</f>
        <v>5.8700000000007435</v>
      </c>
      <c r="E21" s="27">
        <f>D21/(B13*D15)</f>
        <v>7.2252111866464609E-4</v>
      </c>
      <c r="G21" s="20"/>
    </row>
    <row r="22" spans="3:7" ht="24.95" customHeight="1" x14ac:dyDescent="0.25">
      <c r="G22" s="20"/>
    </row>
    <row r="23" spans="3:7" ht="24.95" customHeight="1" x14ac:dyDescent="0.25">
      <c r="G23" s="20"/>
    </row>
    <row r="24" spans="3:7" ht="24.95" customHeight="1" x14ac:dyDescent="0.25">
      <c r="G24" s="20"/>
    </row>
    <row r="25" spans="3:7" ht="24.95" customHeight="1" x14ac:dyDescent="0.25">
      <c r="G25" s="20"/>
    </row>
    <row r="26" spans="3:7" ht="24.95" customHeight="1" x14ac:dyDescent="0.25">
      <c r="G26" s="20"/>
    </row>
    <row r="27" spans="3:7" ht="24.95" customHeight="1" x14ac:dyDescent="0.25">
      <c r="G27" s="20"/>
    </row>
    <row r="28" spans="3:7" ht="24.95" customHeight="1" x14ac:dyDescent="0.25">
      <c r="G28" s="20"/>
    </row>
    <row r="29" spans="3:7" ht="24.95" customHeight="1" x14ac:dyDescent="0.25">
      <c r="G29" s="20"/>
    </row>
    <row r="30" spans="3:7" ht="24.95" customHeight="1" x14ac:dyDescent="0.25">
      <c r="G30" s="20"/>
    </row>
    <row r="31" spans="3:7" ht="24.95" customHeight="1" x14ac:dyDescent="0.25">
      <c r="G31" s="20"/>
    </row>
    <row r="32" spans="3:7" ht="24.95" customHeight="1" x14ac:dyDescent="0.25">
      <c r="G32" s="20"/>
    </row>
    <row r="34" spans="7:7" ht="24.95" customHeight="1" x14ac:dyDescent="0.25">
      <c r="G34" s="20"/>
    </row>
    <row r="35" spans="7:7" ht="24.95" customHeight="1" x14ac:dyDescent="0.25">
      <c r="G35" s="20"/>
    </row>
    <row r="36" spans="7:7" ht="24.95" customHeight="1" x14ac:dyDescent="0.25">
      <c r="G36" s="20"/>
    </row>
    <row r="37" spans="7:7" ht="24.95" customHeight="1" x14ac:dyDescent="0.25">
      <c r="G37" s="20"/>
    </row>
    <row r="38" spans="7:7" ht="24.95" customHeight="1" x14ac:dyDescent="0.25">
      <c r="G38" s="20"/>
    </row>
    <row r="39" spans="7:7" ht="24.95" customHeight="1" x14ac:dyDescent="0.25">
      <c r="G39" s="20"/>
    </row>
    <row r="40" spans="7:7" ht="24.95" customHeight="1" x14ac:dyDescent="0.25">
      <c r="G40" s="20"/>
    </row>
    <row r="41" spans="7:7" ht="24.95" customHeight="1" x14ac:dyDescent="0.25">
      <c r="G41" s="20"/>
    </row>
    <row r="42" spans="7:7" ht="24.95" customHeight="1" x14ac:dyDescent="0.25">
      <c r="G42" s="20"/>
    </row>
    <row r="43" spans="7:7" ht="24.95" customHeight="1" x14ac:dyDescent="0.25">
      <c r="G43" s="20"/>
    </row>
    <row r="44" spans="7:7" ht="24.95" customHeight="1" x14ac:dyDescent="0.25">
      <c r="G44" s="20"/>
    </row>
    <row r="45" spans="7:7" ht="24.95" customHeight="1" x14ac:dyDescent="0.25">
      <c r="G45" s="20"/>
    </row>
    <row r="46" spans="7:7" ht="24.95" customHeight="1" x14ac:dyDescent="0.25">
      <c r="G46" s="20"/>
    </row>
    <row r="47" spans="7:7" ht="24.95" customHeight="1" x14ac:dyDescent="0.25">
      <c r="G47" s="20"/>
    </row>
    <row r="48" spans="7:7" ht="24.95" customHeight="1" x14ac:dyDescent="0.25">
      <c r="G48" s="20"/>
    </row>
    <row r="49" spans="7:7" ht="24.95" customHeight="1" x14ac:dyDescent="0.25">
      <c r="G49" s="20"/>
    </row>
    <row r="50" spans="7:7" ht="24.95" customHeight="1" x14ac:dyDescent="0.25">
      <c r="G50" s="20"/>
    </row>
    <row r="51" spans="7:7" ht="24.95" customHeight="1" x14ac:dyDescent="0.25">
      <c r="G51" s="20"/>
    </row>
    <row r="52" spans="7:7" ht="24.95" customHeight="1" x14ac:dyDescent="0.25">
      <c r="G52" s="20"/>
    </row>
    <row r="53" spans="7:7" ht="24.95" customHeight="1" x14ac:dyDescent="0.25">
      <c r="G53" s="20"/>
    </row>
    <row r="54" spans="7:7" ht="24.95" customHeight="1" x14ac:dyDescent="0.25">
      <c r="G54" s="20"/>
    </row>
    <row r="55" spans="7:7" ht="24.95" customHeight="1" x14ac:dyDescent="0.25">
      <c r="G55" s="20"/>
    </row>
    <row r="56" spans="7:7" ht="24.95" customHeight="1" x14ac:dyDescent="0.25">
      <c r="G56" s="20"/>
    </row>
    <row r="57" spans="7:7" ht="24.95" customHeight="1" x14ac:dyDescent="0.25">
      <c r="G57" s="20"/>
    </row>
    <row r="58" spans="7:7" ht="24.95" customHeight="1" x14ac:dyDescent="0.25">
      <c r="G58" s="20"/>
    </row>
    <row r="59" spans="7:7" ht="24.95" customHeight="1" x14ac:dyDescent="0.25">
      <c r="G59" s="20"/>
    </row>
  </sheetData>
  <mergeCells count="1">
    <mergeCell ref="I1:I2"/>
  </mergeCells>
  <conditionalFormatting sqref="D21">
    <cfRule type="expression" dxfId="1" priority="1">
      <formula>$D$21&lt;0</formula>
    </cfRule>
    <cfRule type="expression" dxfId="0" priority="2">
      <formula>$D$21&gt;0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topLeftCell="A25" workbookViewId="0">
      <selection activeCell="H14" sqref="H14"/>
    </sheetView>
  </sheetViews>
  <sheetFormatPr defaultRowHeight="15" x14ac:dyDescent="0.25"/>
  <cols>
    <col min="1" max="1" width="58.85546875" style="3" customWidth="1"/>
    <col min="3" max="3" width="10.7109375" bestFit="1" customWidth="1"/>
  </cols>
  <sheetData>
    <row r="1" spans="1:3" x14ac:dyDescent="0.25">
      <c r="A1"/>
    </row>
    <row r="2" spans="1:3" x14ac:dyDescent="0.25">
      <c r="A2" s="4"/>
    </row>
    <row r="3" spans="1:3" x14ac:dyDescent="0.25">
      <c r="A3" s="14" t="s">
        <v>19</v>
      </c>
      <c r="C3" t="s">
        <v>73</v>
      </c>
    </row>
    <row r="4" spans="1:3" x14ac:dyDescent="0.25">
      <c r="A4" s="14" t="s">
        <v>17</v>
      </c>
    </row>
    <row r="5" spans="1:3" x14ac:dyDescent="0.25">
      <c r="A5" s="14" t="s">
        <v>18</v>
      </c>
    </row>
    <row r="6" spans="1:3" x14ac:dyDescent="0.25">
      <c r="A6" s="14" t="s">
        <v>11</v>
      </c>
      <c r="C6" t="s">
        <v>59</v>
      </c>
    </row>
    <row r="7" spans="1:3" x14ac:dyDescent="0.25">
      <c r="A7" s="14" t="s">
        <v>12</v>
      </c>
      <c r="C7" t="s">
        <v>65</v>
      </c>
    </row>
    <row r="8" spans="1:3" x14ac:dyDescent="0.25">
      <c r="A8" s="14" t="s">
        <v>13</v>
      </c>
      <c r="C8" t="s">
        <v>66</v>
      </c>
    </row>
    <row r="9" spans="1:3" x14ac:dyDescent="0.25">
      <c r="A9" s="14" t="s">
        <v>14</v>
      </c>
      <c r="C9" t="s">
        <v>67</v>
      </c>
    </row>
    <row r="10" spans="1:3" x14ac:dyDescent="0.25">
      <c r="A10" s="14" t="s">
        <v>15</v>
      </c>
      <c r="C10" t="s">
        <v>68</v>
      </c>
    </row>
    <row r="11" spans="1:3" x14ac:dyDescent="0.25">
      <c r="A11" s="14" t="s">
        <v>16</v>
      </c>
      <c r="C11" t="s">
        <v>60</v>
      </c>
    </row>
    <row r="12" spans="1:3" x14ac:dyDescent="0.25">
      <c r="A12" s="14"/>
    </row>
    <row r="13" spans="1:3" x14ac:dyDescent="0.25">
      <c r="A13" s="14" t="s">
        <v>21</v>
      </c>
      <c r="C13">
        <v>0.87</v>
      </c>
    </row>
    <row r="14" spans="1:3" x14ac:dyDescent="0.25">
      <c r="A14" s="14" t="s">
        <v>22</v>
      </c>
      <c r="C14" t="s">
        <v>69</v>
      </c>
    </row>
    <row r="15" spans="1:3" x14ac:dyDescent="0.25">
      <c r="A15" s="14" t="s">
        <v>30</v>
      </c>
      <c r="C15" t="s">
        <v>70</v>
      </c>
    </row>
    <row r="16" spans="1:3" x14ac:dyDescent="0.25">
      <c r="A16" s="14" t="s">
        <v>23</v>
      </c>
      <c r="C16" t="s">
        <v>71</v>
      </c>
    </row>
    <row r="17" spans="1:3" x14ac:dyDescent="0.25">
      <c r="A17" s="14" t="s">
        <v>24</v>
      </c>
      <c r="C17" t="s">
        <v>48</v>
      </c>
    </row>
    <row r="18" spans="1:3" x14ac:dyDescent="0.25">
      <c r="A18" s="14" t="s">
        <v>25</v>
      </c>
    </row>
    <row r="19" spans="1:3" x14ac:dyDescent="0.25">
      <c r="A19" s="14" t="s">
        <v>26</v>
      </c>
      <c r="C19" t="s">
        <v>62</v>
      </c>
    </row>
    <row r="20" spans="1:3" x14ac:dyDescent="0.25">
      <c r="A20" s="14" t="s">
        <v>27</v>
      </c>
      <c r="C20" t="s">
        <v>72</v>
      </c>
    </row>
    <row r="21" spans="1:3" x14ac:dyDescent="0.25">
      <c r="A21" s="14" t="s">
        <v>28</v>
      </c>
      <c r="C21">
        <v>0</v>
      </c>
    </row>
    <row r="22" spans="1:3" x14ac:dyDescent="0.25">
      <c r="A22" s="14" t="s">
        <v>29</v>
      </c>
      <c r="C22" s="34" t="s">
        <v>64</v>
      </c>
    </row>
    <row r="23" spans="1:3" x14ac:dyDescent="0.25">
      <c r="A23" s="14" t="s">
        <v>31</v>
      </c>
      <c r="C23" s="35">
        <v>42306</v>
      </c>
    </row>
    <row r="24" spans="1:3" x14ac:dyDescent="0.25">
      <c r="A24" s="14" t="s">
        <v>32</v>
      </c>
      <c r="C24" t="s">
        <v>61</v>
      </c>
    </row>
    <row r="25" spans="1:3" x14ac:dyDescent="0.25">
      <c r="A25" s="14" t="s">
        <v>20</v>
      </c>
    </row>
    <row r="26" spans="1:3" x14ac:dyDescent="0.25">
      <c r="A26" s="14" t="s">
        <v>35</v>
      </c>
      <c r="C26">
        <v>39700</v>
      </c>
    </row>
    <row r="27" spans="1:3" x14ac:dyDescent="0.25">
      <c r="A27" s="14" t="s">
        <v>36</v>
      </c>
    </row>
    <row r="28" spans="1:3" x14ac:dyDescent="0.25">
      <c r="A28" s="14" t="s">
        <v>37</v>
      </c>
      <c r="C28" t="s">
        <v>63</v>
      </c>
    </row>
    <row r="30" spans="1:3" x14ac:dyDescent="0.25">
      <c r="A30" s="5" t="s">
        <v>45</v>
      </c>
      <c r="C30" t="s">
        <v>47</v>
      </c>
    </row>
    <row r="33" spans="1:6" x14ac:dyDescent="0.25">
      <c r="F33" t="s">
        <v>54</v>
      </c>
    </row>
    <row r="34" spans="1:6" x14ac:dyDescent="0.25">
      <c r="C34" t="s">
        <v>49</v>
      </c>
      <c r="E34" s="31">
        <v>-0.28999999999999998</v>
      </c>
      <c r="F34">
        <v>134</v>
      </c>
    </row>
    <row r="35" spans="1:6" ht="15.75" thickBot="1" x14ac:dyDescent="0.3">
      <c r="C35" t="s">
        <v>50</v>
      </c>
      <c r="E35" s="31">
        <v>-0.57999999999999996</v>
      </c>
    </row>
    <row r="36" spans="1:6" ht="15.75" thickTop="1" x14ac:dyDescent="0.25">
      <c r="A36" s="8"/>
      <c r="C36" t="s">
        <v>51</v>
      </c>
      <c r="E36" s="31">
        <v>0.86</v>
      </c>
    </row>
    <row r="37" spans="1:6" x14ac:dyDescent="0.25">
      <c r="A37" s="6"/>
      <c r="C37" t="s">
        <v>52</v>
      </c>
      <c r="E37" s="31">
        <v>0.15</v>
      </c>
      <c r="F37">
        <v>467</v>
      </c>
    </row>
    <row r="38" spans="1:6" x14ac:dyDescent="0.25">
      <c r="A38" s="7"/>
      <c r="C38" t="s">
        <v>53</v>
      </c>
    </row>
    <row r="39" spans="1:6" x14ac:dyDescent="0.25">
      <c r="A39" s="6"/>
      <c r="C39" t="s">
        <v>57</v>
      </c>
      <c r="E39" t="s">
        <v>58</v>
      </c>
    </row>
    <row r="40" spans="1:6" x14ac:dyDescent="0.25">
      <c r="A40" s="7"/>
    </row>
    <row r="41" spans="1:6" x14ac:dyDescent="0.25">
      <c r="A41" s="6"/>
    </row>
    <row r="42" spans="1:6" x14ac:dyDescent="0.25">
      <c r="A42" s="7"/>
    </row>
    <row r="43" spans="1:6" x14ac:dyDescent="0.25">
      <c r="A43" s="6"/>
    </row>
    <row r="44" spans="1:6" x14ac:dyDescent="0.25">
      <c r="A44" s="7"/>
    </row>
    <row r="45" spans="1:6" x14ac:dyDescent="0.25">
      <c r="A45" s="6"/>
    </row>
    <row r="46" spans="1:6" x14ac:dyDescent="0.25">
      <c r="A46" s="7"/>
    </row>
    <row r="47" spans="1:6" x14ac:dyDescent="0.25">
      <c r="A47" s="6"/>
    </row>
    <row r="48" spans="1:6" x14ac:dyDescent="0.25">
      <c r="A48" s="7"/>
    </row>
    <row r="49" spans="1:1" x14ac:dyDescent="0.25">
      <c r="A49" s="6"/>
    </row>
    <row r="50" spans="1:1" x14ac:dyDescent="0.25">
      <c r="A50" s="7"/>
    </row>
    <row r="51" spans="1:1" x14ac:dyDescent="0.25">
      <c r="A51" s="6"/>
    </row>
    <row r="52" spans="1:1" x14ac:dyDescent="0.25">
      <c r="A52" s="7"/>
    </row>
    <row r="53" spans="1:1" x14ac:dyDescent="0.25">
      <c r="A53" s="38"/>
    </row>
    <row r="54" spans="1:1" x14ac:dyDescent="0.25">
      <c r="A54" s="39"/>
    </row>
    <row r="55" spans="1:1" x14ac:dyDescent="0.25">
      <c r="A55" s="7"/>
    </row>
    <row r="56" spans="1:1" ht="15.75" thickBot="1" x14ac:dyDescent="0.3">
      <c r="A56" s="2"/>
    </row>
    <row r="57" spans="1:1" ht="15.75" thickTop="1" x14ac:dyDescent="0.25"/>
  </sheetData>
  <mergeCells count="1">
    <mergeCell ref="A53:A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7"/>
  <sheetViews>
    <sheetView workbookViewId="0">
      <selection activeCell="B25" sqref="B25"/>
    </sheetView>
  </sheetViews>
  <sheetFormatPr defaultColWidth="106.85546875" defaultRowHeight="15" x14ac:dyDescent="0.25"/>
  <cols>
    <col min="1" max="1" width="20.85546875" style="33" customWidth="1"/>
    <col min="2" max="16384" width="106.85546875" style="33"/>
  </cols>
  <sheetData>
    <row r="5" spans="1:2" x14ac:dyDescent="0.25">
      <c r="A5" s="32" t="s">
        <v>45</v>
      </c>
      <c r="B5" s="33" t="s">
        <v>46</v>
      </c>
    </row>
    <row r="7" spans="1:2" ht="61.5" customHeight="1" x14ac:dyDescent="0.25">
      <c r="A7" s="32" t="s">
        <v>56</v>
      </c>
      <c r="B7" s="33"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Info</vt:lpstr>
      <vt:lpstr>Vocabulary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lxingbo</dc:creator>
  <cp:lastModifiedBy>lxingbo</cp:lastModifiedBy>
  <dcterms:created xsi:type="dcterms:W3CDTF">2015-08-09T00:55:46Z</dcterms:created>
  <dcterms:modified xsi:type="dcterms:W3CDTF">2015-08-09T20:07:57Z</dcterms:modified>
</cp:coreProperties>
</file>