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ding\"/>
    </mc:Choice>
  </mc:AlternateContent>
  <bookViews>
    <workbookView xWindow="0" yWindow="0" windowWidth="14760" windowHeight="11100"/>
  </bookViews>
  <sheets>
    <sheet name="Sheet1" sheetId="1" r:id="rId1"/>
    <sheet name="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M23" i="1"/>
  <c r="M21" i="1"/>
  <c r="M19" i="1"/>
  <c r="D22" i="1"/>
  <c r="B22" i="1"/>
</calcChain>
</file>

<file path=xl/sharedStrings.xml><?xml version="1.0" encoding="utf-8"?>
<sst xmlns="http://schemas.openxmlformats.org/spreadsheetml/2006/main" count="66" uniqueCount="55">
  <si>
    <t>Acquisition Date</t>
  </si>
  <si>
    <t>Quantity</t>
  </si>
  <si>
    <t>Unit Cost ($)</t>
  </si>
  <si>
    <t>Cost Basis ($)</t>
  </si>
  <si>
    <t>Value($)</t>
  </si>
  <si>
    <t>Gain/Loss</t>
  </si>
  <si>
    <t>($)</t>
  </si>
  <si>
    <t>Gain/Loss (%)</t>
  </si>
  <si>
    <t>mean unit cost</t>
  </si>
  <si>
    <t>Insiders</t>
  </si>
  <si>
    <t>Institutions</t>
  </si>
  <si>
    <t>Analysts</t>
  </si>
  <si>
    <t>Earnings</t>
  </si>
  <si>
    <t>Litigation?</t>
  </si>
  <si>
    <t>Recent news</t>
  </si>
  <si>
    <t>Positive Catalysts</t>
  </si>
  <si>
    <t>Negative factors</t>
  </si>
  <si>
    <t>Competitors (size, revenue, past stock performance, M/A, etc)</t>
  </si>
  <si>
    <t>Upcoming events</t>
  </si>
  <si>
    <t>Plot vs SPX, beta</t>
  </si>
  <si>
    <t>volatility</t>
  </si>
  <si>
    <t>Company history</t>
  </si>
  <si>
    <t>main lines of business</t>
  </si>
  <si>
    <t>Supply chain</t>
  </si>
  <si>
    <t>market cap</t>
  </si>
  <si>
    <t>debt ratio over assets</t>
  </si>
  <si>
    <t>default prob</t>
  </si>
  <si>
    <t>Dividend</t>
  </si>
  <si>
    <t>Headquarter</t>
  </si>
  <si>
    <t>Next ER date</t>
  </si>
  <si>
    <t>52 week L/H</t>
  </si>
  <si>
    <t>employees</t>
  </si>
  <si>
    <t>ER transcript</t>
  </si>
  <si>
    <t>PE ratio</t>
  </si>
  <si>
    <t>sum</t>
  </si>
  <si>
    <t>08/05/2015 (Short Term) Pend Buy</t>
  </si>
  <si>
    <t>07/29/2015 (Short Term)</t>
  </si>
  <si>
    <t>07/17/2015 (Short Term)</t>
  </si>
  <si>
    <t>Cost Basis adjusted for Wash Sale</t>
  </si>
  <si>
    <t>07/15/2015 (Short Term)</t>
  </si>
  <si>
    <t>05/26/2015 (Short Term)</t>
  </si>
  <si>
    <t>Short Term</t>
  </si>
  <si>
    <t>price</t>
  </si>
  <si>
    <t>% G/L</t>
  </si>
  <si>
    <t>Total G/L</t>
  </si>
  <si>
    <t>closed lots</t>
  </si>
  <si>
    <t>recent all sells</t>
  </si>
  <si>
    <t>86% to 89% from April</t>
  </si>
  <si>
    <t>PT 79</t>
  </si>
  <si>
    <t>-0.52 vs -0.70 est</t>
  </si>
  <si>
    <t>25% - 35%</t>
  </si>
  <si>
    <t>NY, NY</t>
  </si>
  <si>
    <t xml:space="preserve"> exploration and production oil/gas</t>
  </si>
  <si>
    <t>16B</t>
  </si>
  <si>
    <t>54 - 102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</si>
</sst>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7"/>
        <bgColor indexed="64"/>
      </patternFill>
    </fill>
  </fills>
  <borders count="15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dotted">
        <color rgb="FFD6D6D6"/>
      </top>
      <bottom/>
      <diagonal/>
    </border>
    <border>
      <left/>
      <right/>
      <top style="dotted">
        <color rgb="FFD6D6D6"/>
      </top>
      <bottom style="thick">
        <color rgb="FFFFFFFF"/>
      </bottom>
      <diagonal/>
    </border>
    <border>
      <left/>
      <right/>
      <top/>
      <bottom style="dotted">
        <color rgb="FFD6D6D6"/>
      </bottom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dotted">
        <color rgb="FFD6D6D6"/>
      </top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 style="dotted">
        <color rgb="FFD6D6D6"/>
      </top>
      <bottom/>
      <diagonal/>
    </border>
    <border>
      <left style="thick">
        <color rgb="FFFFFFFF"/>
      </left>
      <right/>
      <top style="dotted">
        <color rgb="FFD6D6D6"/>
      </top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 style="dotted">
        <color rgb="FFD6D6D6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2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NumberFormat="1" applyAlignment="1">
      <alignment horizontal="right" vertical="center"/>
    </xf>
    <xf numFmtId="0" fontId="1" fillId="0" borderId="0" xfId="0" applyNumberFormat="1" applyFont="1"/>
    <xf numFmtId="0" fontId="3" fillId="3" borderId="5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0" borderId="0" xfId="0" applyFont="1"/>
    <xf numFmtId="0" fontId="0" fillId="0" borderId="0" xfId="0" applyNumberFormat="1" applyFont="1" applyAlignment="1">
      <alignment horizontal="right" vertical="center"/>
    </xf>
    <xf numFmtId="0" fontId="0" fillId="0" borderId="0" xfId="0" applyFont="1"/>
    <xf numFmtId="0" fontId="4" fillId="3" borderId="5" xfId="0" applyFont="1" applyFill="1" applyBorder="1" applyAlignment="1">
      <alignment horizontal="right" vertical="top" wrapText="1"/>
    </xf>
    <xf numFmtId="4" fontId="4" fillId="3" borderId="5" xfId="0" applyNumberFormat="1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vertical="top" wrapText="1"/>
    </xf>
    <xf numFmtId="0" fontId="0" fillId="0" borderId="0" xfId="0" applyNumberFormat="1" applyFont="1"/>
    <xf numFmtId="0" fontId="4" fillId="4" borderId="5" xfId="0" applyFont="1" applyFill="1" applyBorder="1" applyAlignment="1">
      <alignment vertical="top" wrapText="1"/>
    </xf>
    <xf numFmtId="0" fontId="4" fillId="4" borderId="5" xfId="0" applyFont="1" applyFill="1" applyBorder="1" applyAlignment="1">
      <alignment horizontal="right" vertical="top" wrapText="1"/>
    </xf>
    <xf numFmtId="4" fontId="4" fillId="4" borderId="5" xfId="0" applyNumberFormat="1" applyFont="1" applyFill="1" applyBorder="1" applyAlignment="1">
      <alignment horizontal="right" vertical="top" wrapText="1"/>
    </xf>
    <xf numFmtId="10" fontId="0" fillId="0" borderId="0" xfId="0" applyNumberFormat="1" applyFon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2" borderId="8" xfId="0" applyFill="1" applyBorder="1"/>
    <xf numFmtId="0" fontId="0" fillId="2" borderId="10" xfId="0" applyFill="1" applyBorder="1"/>
    <xf numFmtId="0" fontId="2" fillId="3" borderId="12" xfId="0" applyFont="1" applyFill="1" applyBorder="1" applyAlignment="1">
      <alignment vertical="top" wrapText="1"/>
    </xf>
    <xf numFmtId="0" fontId="4" fillId="3" borderId="9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3" borderId="1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4" fillId="4" borderId="7" xfId="0" applyFont="1" applyFill="1" applyBorder="1" applyAlignment="1">
      <alignment horizontal="right"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3" borderId="7" xfId="0" applyFont="1" applyFill="1" applyBorder="1" applyAlignment="1">
      <alignment horizontal="right" vertical="top" wrapText="1"/>
    </xf>
    <xf numFmtId="0" fontId="4" fillId="3" borderId="7" xfId="0" applyFont="1" applyFill="1" applyBorder="1" applyAlignment="1">
      <alignment vertical="top" wrapText="1"/>
    </xf>
    <xf numFmtId="4" fontId="4" fillId="4" borderId="7" xfId="0" applyNumberFormat="1" applyFont="1" applyFill="1" applyBorder="1" applyAlignment="1">
      <alignment horizontal="right" vertical="top" wrapText="1"/>
    </xf>
    <xf numFmtId="0" fontId="6" fillId="3" borderId="6" xfId="0" applyFont="1" applyFill="1" applyBorder="1" applyAlignment="1">
      <alignment vertical="top" wrapText="1"/>
    </xf>
    <xf numFmtId="0" fontId="6" fillId="3" borderId="6" xfId="0" applyFont="1" applyFill="1" applyBorder="1" applyAlignment="1">
      <alignment horizontal="right" vertical="top" wrapText="1"/>
    </xf>
    <xf numFmtId="0" fontId="0" fillId="2" borderId="13" xfId="0" applyFont="1" applyFill="1" applyBorder="1"/>
    <xf numFmtId="0" fontId="5" fillId="0" borderId="0" xfId="0" applyNumberFormat="1" applyFont="1"/>
    <xf numFmtId="0" fontId="4" fillId="4" borderId="11" xfId="0" applyFont="1" applyFill="1" applyBorder="1" applyAlignment="1">
      <alignment vertical="top" wrapText="1"/>
    </xf>
    <xf numFmtId="0" fontId="4" fillId="4" borderId="14" xfId="0" applyFont="1" applyFill="1" applyBorder="1" applyAlignment="1">
      <alignment vertical="top" wrapText="1"/>
    </xf>
    <xf numFmtId="0" fontId="4" fillId="3" borderId="11" xfId="0" applyFont="1" applyFill="1" applyBorder="1" applyAlignment="1">
      <alignment vertical="top" wrapText="1"/>
    </xf>
    <xf numFmtId="0" fontId="4" fillId="3" borderId="14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4" fillId="4" borderId="10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5</xdr:col>
      <xdr:colOff>438150</xdr:colOff>
      <xdr:row>57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7010400" cy="50196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533400</xdr:colOff>
      <xdr:row>8</xdr:row>
      <xdr:rowOff>114300</xdr:rowOff>
    </xdr:to>
    <xdr:pic>
      <xdr:nvPicPr>
        <xdr:cNvPr id="3" name="Picture 2" descr="Hess Corporation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952500"/>
          <a:ext cx="11430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E29" sqref="E29"/>
    </sheetView>
  </sheetViews>
  <sheetFormatPr defaultColWidth="15.7109375" defaultRowHeight="24.95" customHeight="1" x14ac:dyDescent="0.25"/>
  <cols>
    <col min="1" max="1" width="39.42578125" style="20" customWidth="1"/>
    <col min="2" max="6" width="15.7109375" style="20"/>
    <col min="7" max="7" width="15.7109375" style="16"/>
    <col min="8" max="8" width="17" style="20" bestFit="1" customWidth="1"/>
    <col min="9" max="16384" width="15.7109375" style="20"/>
  </cols>
  <sheetData>
    <row r="1" spans="1:12" s="15" customFormat="1" ht="24.95" customHeight="1" thickTop="1" x14ac:dyDescent="0.25">
      <c r="A1" s="10" t="s">
        <v>0</v>
      </c>
      <c r="B1" s="12" t="s">
        <v>1</v>
      </c>
      <c r="C1" s="12" t="s">
        <v>2</v>
      </c>
      <c r="D1" s="12" t="s">
        <v>3</v>
      </c>
      <c r="E1" s="1"/>
      <c r="F1" s="1"/>
      <c r="G1" s="12" t="s">
        <v>4</v>
      </c>
      <c r="H1" s="12" t="s">
        <v>5</v>
      </c>
      <c r="I1" s="49" t="s">
        <v>7</v>
      </c>
    </row>
    <row r="2" spans="1:12" s="15" customFormat="1" ht="24.95" customHeight="1" thickBot="1" x14ac:dyDescent="0.3">
      <c r="A2" s="9"/>
      <c r="B2" s="13"/>
      <c r="C2" s="13"/>
      <c r="D2" s="13"/>
      <c r="E2" s="11"/>
      <c r="F2" s="11"/>
      <c r="G2" s="13"/>
      <c r="H2" s="13" t="s">
        <v>6</v>
      </c>
      <c r="I2" s="50"/>
      <c r="J2" s="16"/>
      <c r="K2" s="16"/>
    </row>
    <row r="3" spans="1:12" ht="24.95" customHeight="1" thickTop="1" x14ac:dyDescent="0.25">
      <c r="A3" s="31" t="s">
        <v>35</v>
      </c>
      <c r="B3" s="17">
        <v>5</v>
      </c>
      <c r="C3" s="17">
        <v>56.2</v>
      </c>
      <c r="D3" s="17">
        <v>281</v>
      </c>
      <c r="E3" s="19"/>
      <c r="F3" s="19"/>
      <c r="G3" s="17">
        <f>M20*B3</f>
        <v>279.60000000000002</v>
      </c>
      <c r="H3" s="17">
        <v>-1.4</v>
      </c>
      <c r="I3" s="17">
        <v>-0.5</v>
      </c>
      <c r="J3" s="19"/>
      <c r="K3" s="28"/>
    </row>
    <row r="4" spans="1:12" ht="24.95" customHeight="1" x14ac:dyDescent="0.25">
      <c r="A4" s="21" t="s">
        <v>35</v>
      </c>
      <c r="B4" s="22">
        <v>15</v>
      </c>
      <c r="C4" s="22">
        <v>56.5</v>
      </c>
      <c r="D4" s="22">
        <v>847.5</v>
      </c>
      <c r="E4" s="21"/>
      <c r="F4" s="21"/>
      <c r="G4" s="22">
        <v>838.8</v>
      </c>
      <c r="H4" s="22">
        <v>-8.6999999999999993</v>
      </c>
      <c r="I4" s="22">
        <v>-1.03</v>
      </c>
      <c r="J4" s="32"/>
      <c r="L4" s="29"/>
    </row>
    <row r="5" spans="1:12" ht="24.95" customHeight="1" x14ac:dyDescent="0.25">
      <c r="A5" s="19" t="s">
        <v>36</v>
      </c>
      <c r="B5" s="17">
        <v>40</v>
      </c>
      <c r="C5" s="17">
        <v>59.2</v>
      </c>
      <c r="D5" s="18">
        <v>2368</v>
      </c>
      <c r="E5" s="19"/>
      <c r="F5" s="19"/>
      <c r="G5" s="18">
        <v>2236.8000000000002</v>
      </c>
      <c r="H5" s="17">
        <v>-131.19999999999999</v>
      </c>
      <c r="I5" s="17">
        <v>-5.54</v>
      </c>
      <c r="J5" s="33"/>
    </row>
    <row r="6" spans="1:12" ht="24.95" customHeight="1" x14ac:dyDescent="0.25">
      <c r="A6" s="21" t="s">
        <v>37</v>
      </c>
      <c r="B6" s="22">
        <v>5</v>
      </c>
      <c r="C6" s="22">
        <v>60.75</v>
      </c>
      <c r="D6" s="22">
        <v>303.75</v>
      </c>
      <c r="E6" s="21"/>
      <c r="F6" s="21"/>
      <c r="G6" s="22">
        <v>279.60000000000002</v>
      </c>
      <c r="H6" s="22">
        <v>-24.15</v>
      </c>
      <c r="I6" s="22">
        <v>-7.95</v>
      </c>
      <c r="J6" s="45"/>
    </row>
    <row r="7" spans="1:12" ht="24.95" customHeight="1" x14ac:dyDescent="0.25">
      <c r="A7" s="34" t="s">
        <v>38</v>
      </c>
      <c r="B7" s="35"/>
      <c r="C7" s="35"/>
      <c r="D7" s="35"/>
      <c r="E7" s="36"/>
      <c r="F7" s="36"/>
      <c r="G7" s="35"/>
      <c r="H7" s="35"/>
      <c r="I7" s="35"/>
      <c r="J7" s="46"/>
    </row>
    <row r="8" spans="1:12" ht="24.95" customHeight="1" x14ac:dyDescent="0.25">
      <c r="A8" s="19" t="s">
        <v>37</v>
      </c>
      <c r="B8" s="17">
        <v>5</v>
      </c>
      <c r="C8" s="17">
        <v>61.05</v>
      </c>
      <c r="D8" s="17">
        <v>305.26</v>
      </c>
      <c r="E8" s="19"/>
      <c r="F8" s="19"/>
      <c r="G8" s="17">
        <v>279.60000000000002</v>
      </c>
      <c r="H8" s="17">
        <v>-25.66</v>
      </c>
      <c r="I8" s="17">
        <v>-8.41</v>
      </c>
      <c r="J8" s="47"/>
    </row>
    <row r="9" spans="1:12" ht="24.95" customHeight="1" x14ac:dyDescent="0.25">
      <c r="A9" s="37" t="s">
        <v>38</v>
      </c>
      <c r="B9" s="38"/>
      <c r="C9" s="38"/>
      <c r="D9" s="38"/>
      <c r="E9" s="39"/>
      <c r="F9" s="39"/>
      <c r="G9" s="38"/>
      <c r="H9" s="38"/>
      <c r="I9" s="38"/>
      <c r="J9" s="48"/>
    </row>
    <row r="10" spans="1:12" ht="24.95" customHeight="1" x14ac:dyDescent="0.25">
      <c r="A10" s="21" t="s">
        <v>37</v>
      </c>
      <c r="B10" s="22">
        <v>10</v>
      </c>
      <c r="C10" s="22">
        <v>61.65</v>
      </c>
      <c r="D10" s="22">
        <v>616.51</v>
      </c>
      <c r="E10" s="21"/>
      <c r="F10" s="21"/>
      <c r="G10" s="22">
        <v>559.20000000000005</v>
      </c>
      <c r="H10" s="22">
        <v>-57.31</v>
      </c>
      <c r="I10" s="22">
        <v>-9.3000000000000007</v>
      </c>
      <c r="J10" s="45"/>
    </row>
    <row r="11" spans="1:12" ht="24.95" customHeight="1" x14ac:dyDescent="0.25">
      <c r="A11" s="34" t="s">
        <v>38</v>
      </c>
      <c r="B11" s="35"/>
      <c r="C11" s="35"/>
      <c r="D11" s="35"/>
      <c r="E11" s="36"/>
      <c r="F11" s="36"/>
      <c r="G11" s="35"/>
      <c r="H11" s="35"/>
      <c r="I11" s="35"/>
      <c r="J11" s="46"/>
    </row>
    <row r="12" spans="1:12" ht="24.95" customHeight="1" x14ac:dyDescent="0.25">
      <c r="A12" s="19" t="s">
        <v>39</v>
      </c>
      <c r="B12" s="17">
        <v>10</v>
      </c>
      <c r="C12" s="17">
        <v>62.8</v>
      </c>
      <c r="D12" s="17">
        <v>628.01</v>
      </c>
      <c r="E12" s="19"/>
      <c r="F12" s="19"/>
      <c r="G12" s="17">
        <v>559.20000000000005</v>
      </c>
      <c r="H12" s="17">
        <v>-68.81</v>
      </c>
      <c r="I12" s="17">
        <v>-10.96</v>
      </c>
      <c r="J12" s="47"/>
    </row>
    <row r="13" spans="1:12" ht="24.95" customHeight="1" x14ac:dyDescent="0.25">
      <c r="A13" s="37" t="s">
        <v>38</v>
      </c>
      <c r="B13" s="38"/>
      <c r="C13" s="38"/>
      <c r="D13" s="38"/>
      <c r="E13" s="39"/>
      <c r="F13" s="39"/>
      <c r="G13" s="38"/>
      <c r="H13" s="38"/>
      <c r="I13" s="38"/>
      <c r="J13" s="48"/>
    </row>
    <row r="14" spans="1:12" ht="24.95" customHeight="1" x14ac:dyDescent="0.25">
      <c r="A14" s="21" t="s">
        <v>39</v>
      </c>
      <c r="B14" s="22">
        <v>5</v>
      </c>
      <c r="C14" s="22">
        <v>66.150000000000006</v>
      </c>
      <c r="D14" s="22">
        <v>330.75</v>
      </c>
      <c r="E14" s="21"/>
      <c r="F14" s="21"/>
      <c r="G14" s="22">
        <v>279.60000000000002</v>
      </c>
      <c r="H14" s="22">
        <v>-51.15</v>
      </c>
      <c r="I14" s="22">
        <v>-15.47</v>
      </c>
      <c r="J14" s="45"/>
    </row>
    <row r="15" spans="1:12" ht="24.95" customHeight="1" x14ac:dyDescent="0.25">
      <c r="A15" s="34" t="s">
        <v>38</v>
      </c>
      <c r="B15" s="35"/>
      <c r="C15" s="35"/>
      <c r="D15" s="35"/>
      <c r="E15" s="36"/>
      <c r="F15" s="36"/>
      <c r="G15" s="35"/>
      <c r="H15" s="35"/>
      <c r="I15" s="35"/>
      <c r="J15" s="46"/>
    </row>
    <row r="16" spans="1:12" ht="24.95" customHeight="1" x14ac:dyDescent="0.25">
      <c r="A16" s="19" t="s">
        <v>40</v>
      </c>
      <c r="B16" s="17">
        <v>5</v>
      </c>
      <c r="C16" s="17">
        <v>70.5</v>
      </c>
      <c r="D16" s="17">
        <v>352.52</v>
      </c>
      <c r="E16" s="19"/>
      <c r="F16" s="19"/>
      <c r="G16" s="17">
        <v>279.60000000000002</v>
      </c>
      <c r="H16" s="17">
        <v>-72.92</v>
      </c>
      <c r="I16" s="17">
        <v>-20.69</v>
      </c>
      <c r="J16" s="47"/>
    </row>
    <row r="17" spans="1:13" ht="24.95" customHeight="1" x14ac:dyDescent="0.25">
      <c r="A17" s="37" t="s">
        <v>38</v>
      </c>
      <c r="B17" s="38"/>
      <c r="C17" s="38"/>
      <c r="D17" s="38"/>
      <c r="E17" s="39"/>
      <c r="F17" s="39"/>
      <c r="G17" s="38"/>
      <c r="H17" s="38"/>
      <c r="I17" s="38"/>
      <c r="J17" s="48"/>
    </row>
    <row r="18" spans="1:13" ht="24.95" customHeight="1" x14ac:dyDescent="0.25">
      <c r="A18" s="21" t="s">
        <v>40</v>
      </c>
      <c r="B18" s="22">
        <v>15</v>
      </c>
      <c r="C18" s="22">
        <v>70.75</v>
      </c>
      <c r="D18" s="23">
        <v>1061.29</v>
      </c>
      <c r="E18" s="21"/>
      <c r="F18" s="21"/>
      <c r="G18" s="22">
        <v>838.8</v>
      </c>
      <c r="H18" s="22">
        <v>-222.49</v>
      </c>
      <c r="I18" s="22">
        <v>-20.96</v>
      </c>
      <c r="J18" s="45"/>
    </row>
    <row r="19" spans="1:13" ht="24.95" customHeight="1" x14ac:dyDescent="0.25">
      <c r="A19" s="34" t="s">
        <v>38</v>
      </c>
      <c r="B19" s="35"/>
      <c r="C19" s="35"/>
      <c r="D19" s="40"/>
      <c r="E19" s="36"/>
      <c r="F19" s="36"/>
      <c r="G19" s="35"/>
      <c r="H19" s="35"/>
      <c r="I19" s="35"/>
      <c r="J19" s="51"/>
      <c r="L19" s="20" t="s">
        <v>8</v>
      </c>
      <c r="M19" s="20">
        <f>D22/B22</f>
        <v>61.692086956521749</v>
      </c>
    </row>
    <row r="20" spans="1:13" ht="24.95" customHeight="1" thickBot="1" x14ac:dyDescent="0.3">
      <c r="A20" s="41" t="s">
        <v>41</v>
      </c>
      <c r="B20" s="42"/>
      <c r="C20" s="42"/>
      <c r="D20" s="42"/>
      <c r="E20" s="41"/>
      <c r="F20" s="41"/>
      <c r="G20" s="42"/>
      <c r="H20" s="42">
        <v>-663.79</v>
      </c>
      <c r="I20" s="42"/>
      <c r="J20" s="43"/>
      <c r="L20" s="20" t="s">
        <v>42</v>
      </c>
      <c r="M20" s="20">
        <v>55.92</v>
      </c>
    </row>
    <row r="21" spans="1:13" ht="24.95" customHeight="1" thickTop="1" thickBot="1" x14ac:dyDescent="0.3">
      <c r="A21" s="30"/>
      <c r="L21" s="20" t="s">
        <v>43</v>
      </c>
      <c r="M21" s="24">
        <f>(M20-M19)/M19</f>
        <v>-9.3562841545459394E-2</v>
      </c>
    </row>
    <row r="22" spans="1:13" ht="24.95" customHeight="1" thickTop="1" x14ac:dyDescent="0.25">
      <c r="A22" s="20" t="s">
        <v>34</v>
      </c>
      <c r="B22" s="20">
        <f>SUM(B3:B18)</f>
        <v>115</v>
      </c>
      <c r="D22" s="20">
        <f>SUM(D3:D18)</f>
        <v>7094.5900000000011</v>
      </c>
      <c r="G22" s="20"/>
      <c r="L22" s="20" t="s">
        <v>45</v>
      </c>
      <c r="M22" s="20">
        <v>0</v>
      </c>
    </row>
    <row r="23" spans="1:13" ht="24.95" customHeight="1" x14ac:dyDescent="0.25">
      <c r="G23" s="20"/>
      <c r="L23" s="20" t="s">
        <v>44</v>
      </c>
      <c r="M23" s="44">
        <f>(M20-M19)*B22 + M22</f>
        <v>-663.79000000000087</v>
      </c>
    </row>
    <row r="24" spans="1:13" ht="24.95" customHeight="1" x14ac:dyDescent="0.25">
      <c r="G24" s="20"/>
    </row>
    <row r="25" spans="1:13" ht="24.95" customHeight="1" x14ac:dyDescent="0.25">
      <c r="G25" s="20"/>
    </row>
    <row r="26" spans="1:13" ht="24.95" customHeight="1" x14ac:dyDescent="0.25">
      <c r="G26" s="20"/>
    </row>
    <row r="27" spans="1:13" ht="24.95" customHeight="1" x14ac:dyDescent="0.25">
      <c r="G27" s="20"/>
    </row>
    <row r="28" spans="1:13" ht="24.95" customHeight="1" x14ac:dyDescent="0.25">
      <c r="G28" s="20"/>
    </row>
    <row r="29" spans="1:13" ht="24.95" customHeight="1" x14ac:dyDescent="0.25">
      <c r="G29" s="20"/>
    </row>
    <row r="30" spans="1:13" ht="24.95" customHeight="1" x14ac:dyDescent="0.25">
      <c r="G30" s="20"/>
    </row>
    <row r="31" spans="1:13" ht="24.95" customHeight="1" x14ac:dyDescent="0.25">
      <c r="G31" s="20"/>
    </row>
    <row r="32" spans="1:13" ht="24.95" customHeight="1" x14ac:dyDescent="0.25">
      <c r="G32" s="20"/>
    </row>
    <row r="34" spans="7:7" ht="24.95" customHeight="1" x14ac:dyDescent="0.25">
      <c r="G34" s="20"/>
    </row>
    <row r="35" spans="7:7" ht="24.95" customHeight="1" x14ac:dyDescent="0.25">
      <c r="G35" s="20"/>
    </row>
    <row r="36" spans="7:7" ht="24.95" customHeight="1" x14ac:dyDescent="0.25">
      <c r="G36" s="20"/>
    </row>
    <row r="37" spans="7:7" ht="24.95" customHeight="1" x14ac:dyDescent="0.25">
      <c r="G37" s="20"/>
    </row>
    <row r="38" spans="7:7" ht="24.95" customHeight="1" x14ac:dyDescent="0.25">
      <c r="G38" s="20"/>
    </row>
    <row r="39" spans="7:7" ht="24.95" customHeight="1" x14ac:dyDescent="0.25">
      <c r="G39" s="20"/>
    </row>
    <row r="40" spans="7:7" ht="24.95" customHeight="1" x14ac:dyDescent="0.25">
      <c r="G40" s="20"/>
    </row>
    <row r="41" spans="7:7" ht="24.95" customHeight="1" x14ac:dyDescent="0.25">
      <c r="G41" s="20"/>
    </row>
    <row r="42" spans="7:7" ht="24.95" customHeight="1" x14ac:dyDescent="0.25">
      <c r="G42" s="20"/>
    </row>
    <row r="43" spans="7:7" ht="24.95" customHeight="1" x14ac:dyDescent="0.25">
      <c r="G43" s="20"/>
    </row>
    <row r="44" spans="7:7" ht="24.95" customHeight="1" x14ac:dyDescent="0.25">
      <c r="G44" s="20"/>
    </row>
    <row r="45" spans="7:7" ht="24.95" customHeight="1" x14ac:dyDescent="0.25">
      <c r="G45" s="20"/>
    </row>
    <row r="46" spans="7:7" ht="24.95" customHeight="1" x14ac:dyDescent="0.25">
      <c r="G46" s="20"/>
    </row>
    <row r="47" spans="7:7" ht="24.95" customHeight="1" x14ac:dyDescent="0.25">
      <c r="G47" s="20"/>
    </row>
    <row r="48" spans="7:7" ht="24.95" customHeight="1" x14ac:dyDescent="0.25">
      <c r="G48" s="20"/>
    </row>
    <row r="49" spans="7:7" ht="24.95" customHeight="1" x14ac:dyDescent="0.25">
      <c r="G49" s="20"/>
    </row>
    <row r="50" spans="7:7" ht="24.95" customHeight="1" x14ac:dyDescent="0.25">
      <c r="G50" s="20"/>
    </row>
    <row r="51" spans="7:7" ht="24.95" customHeight="1" x14ac:dyDescent="0.25">
      <c r="G51" s="20"/>
    </row>
    <row r="52" spans="7:7" ht="24.95" customHeight="1" x14ac:dyDescent="0.25">
      <c r="G52" s="20"/>
    </row>
    <row r="53" spans="7:7" ht="24.95" customHeight="1" x14ac:dyDescent="0.25">
      <c r="G53" s="20"/>
    </row>
    <row r="54" spans="7:7" ht="24.95" customHeight="1" x14ac:dyDescent="0.25">
      <c r="G54" s="20"/>
    </row>
    <row r="55" spans="7:7" ht="24.95" customHeight="1" x14ac:dyDescent="0.25">
      <c r="G55" s="20"/>
    </row>
    <row r="56" spans="7:7" ht="24.95" customHeight="1" x14ac:dyDescent="0.25">
      <c r="G56" s="20"/>
    </row>
    <row r="57" spans="7:7" ht="24.95" customHeight="1" x14ac:dyDescent="0.25">
      <c r="G57" s="20"/>
    </row>
    <row r="58" spans="7:7" ht="24.95" customHeight="1" x14ac:dyDescent="0.25">
      <c r="G58" s="20"/>
    </row>
    <row r="59" spans="7:7" ht="24.95" customHeight="1" x14ac:dyDescent="0.25">
      <c r="G59" s="20"/>
    </row>
  </sheetData>
  <mergeCells count="8">
    <mergeCell ref="J6:J7"/>
    <mergeCell ref="J8:J9"/>
    <mergeCell ref="I1:I2"/>
    <mergeCell ref="J18:J19"/>
    <mergeCell ref="J16:J17"/>
    <mergeCell ref="J14:J15"/>
    <mergeCell ref="J12:J13"/>
    <mergeCell ref="J10:J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G29" sqref="G29"/>
    </sheetView>
  </sheetViews>
  <sheetFormatPr defaultRowHeight="15" x14ac:dyDescent="0.25"/>
  <cols>
    <col min="1" max="1" width="58.85546875" style="3" customWidth="1"/>
    <col min="3" max="4" width="10.7109375" bestFit="1" customWidth="1"/>
  </cols>
  <sheetData>
    <row r="1" spans="1:4" x14ac:dyDescent="0.25">
      <c r="A1"/>
    </row>
    <row r="2" spans="1:4" x14ac:dyDescent="0.25">
      <c r="A2" s="4"/>
    </row>
    <row r="3" spans="1:4" x14ac:dyDescent="0.25">
      <c r="A3" s="14" t="s">
        <v>17</v>
      </c>
    </row>
    <row r="4" spans="1:4" x14ac:dyDescent="0.25">
      <c r="A4" s="14" t="s">
        <v>15</v>
      </c>
    </row>
    <row r="5" spans="1:4" x14ac:dyDescent="0.25">
      <c r="A5" s="14" t="s">
        <v>16</v>
      </c>
    </row>
    <row r="6" spans="1:4" x14ac:dyDescent="0.25">
      <c r="A6" s="14" t="s">
        <v>9</v>
      </c>
      <c r="D6" t="s">
        <v>46</v>
      </c>
    </row>
    <row r="7" spans="1:4" x14ac:dyDescent="0.25">
      <c r="A7" s="14" t="s">
        <v>10</v>
      </c>
      <c r="D7" t="s">
        <v>47</v>
      </c>
    </row>
    <row r="8" spans="1:4" x14ac:dyDescent="0.25">
      <c r="A8" s="14" t="s">
        <v>11</v>
      </c>
      <c r="D8" t="s">
        <v>48</v>
      </c>
    </row>
    <row r="9" spans="1:4" x14ac:dyDescent="0.25">
      <c r="A9" s="14" t="s">
        <v>12</v>
      </c>
      <c r="D9" s="54" t="s">
        <v>49</v>
      </c>
    </row>
    <row r="10" spans="1:4" x14ac:dyDescent="0.25">
      <c r="A10" s="14" t="s">
        <v>13</v>
      </c>
    </row>
    <row r="11" spans="1:4" x14ac:dyDescent="0.25">
      <c r="A11" s="14" t="s">
        <v>14</v>
      </c>
    </row>
    <row r="12" spans="1:4" x14ac:dyDescent="0.25">
      <c r="A12" s="14"/>
    </row>
    <row r="13" spans="1:4" x14ac:dyDescent="0.25">
      <c r="A13" s="14" t="s">
        <v>19</v>
      </c>
      <c r="D13">
        <v>1.32</v>
      </c>
    </row>
    <row r="14" spans="1:4" x14ac:dyDescent="0.25">
      <c r="A14" s="14" t="s">
        <v>20</v>
      </c>
      <c r="D14" t="s">
        <v>50</v>
      </c>
    </row>
    <row r="15" spans="1:4" x14ac:dyDescent="0.25">
      <c r="A15" s="14" t="s">
        <v>28</v>
      </c>
      <c r="D15" t="s">
        <v>51</v>
      </c>
    </row>
    <row r="16" spans="1:4" x14ac:dyDescent="0.25">
      <c r="A16" s="14" t="s">
        <v>21</v>
      </c>
      <c r="D16">
        <v>1919</v>
      </c>
    </row>
    <row r="17" spans="1:4" x14ac:dyDescent="0.25">
      <c r="A17" s="14" t="s">
        <v>22</v>
      </c>
      <c r="D17" t="s">
        <v>52</v>
      </c>
    </row>
    <row r="18" spans="1:4" x14ac:dyDescent="0.25">
      <c r="A18" s="14" t="s">
        <v>23</v>
      </c>
    </row>
    <row r="19" spans="1:4" x14ac:dyDescent="0.25">
      <c r="A19" s="14" t="s">
        <v>24</v>
      </c>
      <c r="D19" t="s">
        <v>53</v>
      </c>
    </row>
    <row r="20" spans="1:4" x14ac:dyDescent="0.25">
      <c r="A20" s="14" t="s">
        <v>25</v>
      </c>
      <c r="D20" s="25">
        <v>0.16</v>
      </c>
    </row>
    <row r="21" spans="1:4" x14ac:dyDescent="0.25">
      <c r="A21" s="14" t="s">
        <v>26</v>
      </c>
      <c r="D21" s="26">
        <v>1E-3</v>
      </c>
    </row>
    <row r="22" spans="1:4" x14ac:dyDescent="0.25">
      <c r="A22" s="14" t="s">
        <v>27</v>
      </c>
      <c r="C22" s="26"/>
      <c r="D22" s="26">
        <v>1.7899999999999999E-2</v>
      </c>
    </row>
    <row r="23" spans="1:4" x14ac:dyDescent="0.25">
      <c r="A23" s="14" t="s">
        <v>29</v>
      </c>
      <c r="C23" s="27"/>
      <c r="D23" s="27">
        <v>42306</v>
      </c>
    </row>
    <row r="24" spans="1:4" x14ac:dyDescent="0.25">
      <c r="A24" s="14" t="s">
        <v>30</v>
      </c>
      <c r="D24" t="s">
        <v>54</v>
      </c>
    </row>
    <row r="25" spans="1:4" x14ac:dyDescent="0.25">
      <c r="A25" s="14" t="s">
        <v>18</v>
      </c>
    </row>
    <row r="26" spans="1:4" x14ac:dyDescent="0.25">
      <c r="A26" s="14" t="s">
        <v>31</v>
      </c>
      <c r="D26">
        <v>3000</v>
      </c>
    </row>
    <row r="27" spans="1:4" x14ac:dyDescent="0.25">
      <c r="A27" s="14" t="s">
        <v>32</v>
      </c>
    </row>
    <row r="28" spans="1:4" x14ac:dyDescent="0.25">
      <c r="A28" s="14" t="s">
        <v>33</v>
      </c>
    </row>
    <row r="30" spans="1:4" x14ac:dyDescent="0.25">
      <c r="A30" s="5"/>
    </row>
    <row r="34" spans="1:5" x14ac:dyDescent="0.25">
      <c r="E34" s="25"/>
    </row>
    <row r="35" spans="1:5" ht="15.75" thickBot="1" x14ac:dyDescent="0.3">
      <c r="E35" s="25"/>
    </row>
    <row r="36" spans="1:5" ht="15.75" thickTop="1" x14ac:dyDescent="0.25">
      <c r="A36" s="8"/>
      <c r="E36" s="25"/>
    </row>
    <row r="37" spans="1:5" x14ac:dyDescent="0.25">
      <c r="A37" s="6"/>
      <c r="E37" s="25"/>
    </row>
    <row r="38" spans="1:5" x14ac:dyDescent="0.25">
      <c r="A38" s="7"/>
    </row>
    <row r="39" spans="1:5" x14ac:dyDescent="0.25">
      <c r="A39" s="6"/>
    </row>
    <row r="40" spans="1:5" x14ac:dyDescent="0.25">
      <c r="A40" s="7"/>
    </row>
    <row r="41" spans="1:5" x14ac:dyDescent="0.25">
      <c r="A41" s="6"/>
    </row>
    <row r="42" spans="1:5" x14ac:dyDescent="0.25">
      <c r="A42" s="7"/>
    </row>
    <row r="43" spans="1:5" x14ac:dyDescent="0.25">
      <c r="A43" s="6"/>
    </row>
    <row r="44" spans="1:5" x14ac:dyDescent="0.25">
      <c r="A44" s="7"/>
    </row>
    <row r="45" spans="1:5" x14ac:dyDescent="0.25">
      <c r="A45" s="6"/>
    </row>
    <row r="46" spans="1:5" x14ac:dyDescent="0.25">
      <c r="A46" s="7"/>
    </row>
    <row r="47" spans="1:5" x14ac:dyDescent="0.25">
      <c r="A47" s="6"/>
    </row>
    <row r="48" spans="1:5" x14ac:dyDescent="0.25">
      <c r="A48" s="7"/>
    </row>
    <row r="49" spans="1:1" x14ac:dyDescent="0.25">
      <c r="A49" s="6"/>
    </row>
    <row r="50" spans="1:1" x14ac:dyDescent="0.25">
      <c r="A50" s="7"/>
    </row>
    <row r="51" spans="1:1" x14ac:dyDescent="0.25">
      <c r="A51" s="6"/>
    </row>
    <row r="52" spans="1:1" x14ac:dyDescent="0.25">
      <c r="A52" s="7"/>
    </row>
    <row r="53" spans="1:1" x14ac:dyDescent="0.25">
      <c r="A53" s="52"/>
    </row>
    <row r="54" spans="1:1" x14ac:dyDescent="0.25">
      <c r="A54" s="53"/>
    </row>
    <row r="55" spans="1:1" x14ac:dyDescent="0.25">
      <c r="A55" s="7"/>
    </row>
    <row r="56" spans="1:1" ht="15.75" thickBot="1" x14ac:dyDescent="0.3">
      <c r="A56" s="2"/>
    </row>
    <row r="57" spans="1:1" ht="15.75" thickTop="1" x14ac:dyDescent="0.25"/>
  </sheetData>
  <mergeCells count="1">
    <mergeCell ref="A53:A5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lxingbo</dc:creator>
  <cp:lastModifiedBy>lxingbo</cp:lastModifiedBy>
  <dcterms:created xsi:type="dcterms:W3CDTF">2015-08-09T00:55:46Z</dcterms:created>
  <dcterms:modified xsi:type="dcterms:W3CDTF">2015-08-09T20:33:19Z</dcterms:modified>
</cp:coreProperties>
</file>