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state="hidden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45" i="38" l="1"/>
  <c r="E445" i="38"/>
  <c r="G445" i="38"/>
  <c r="H445" i="38"/>
  <c r="K445" i="38"/>
  <c r="L445" i="38"/>
  <c r="O445" i="38" s="1"/>
  <c r="P445" i="38" s="1"/>
  <c r="M445" i="38"/>
  <c r="T445" i="38" s="1"/>
  <c r="N445" i="38"/>
  <c r="R445" i="38"/>
  <c r="U445" i="38"/>
  <c r="N54" i="35"/>
  <c r="N56" i="35"/>
  <c r="N51" i="35"/>
  <c r="N52" i="35"/>
  <c r="N37" i="35"/>
  <c r="N8" i="35"/>
  <c r="N58" i="35"/>
  <c r="N6" i="35"/>
  <c r="N10" i="35"/>
  <c r="N33" i="35"/>
  <c r="N17" i="35"/>
  <c r="N32" i="35"/>
  <c r="N28" i="35"/>
  <c r="N53" i="35"/>
  <c r="N24" i="35"/>
  <c r="N46" i="35"/>
  <c r="N21" i="35"/>
  <c r="N42" i="35"/>
  <c r="N47" i="35"/>
  <c r="N11" i="35"/>
  <c r="N12" i="35"/>
  <c r="N18" i="35"/>
  <c r="N9" i="35"/>
  <c r="N30" i="35"/>
  <c r="N50" i="35"/>
  <c r="N49" i="35"/>
  <c r="N45" i="35"/>
  <c r="N55" i="35"/>
  <c r="N38" i="35"/>
  <c r="N39" i="35"/>
  <c r="N40" i="35"/>
  <c r="N13" i="35"/>
  <c r="N57" i="35"/>
  <c r="N7" i="35"/>
  <c r="N16" i="35"/>
  <c r="N34" i="35"/>
  <c r="N4" i="35"/>
  <c r="N15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V445" i="38" l="1"/>
  <c r="W445" i="38" s="1"/>
  <c r="F39" i="75"/>
  <c r="G39" i="75"/>
  <c r="H39" i="75"/>
  <c r="F7" i="75"/>
  <c r="H52" i="51"/>
  <c r="G52" i="51"/>
  <c r="F52" i="51"/>
  <c r="L52" i="51"/>
  <c r="F16" i="51"/>
  <c r="F38" i="58"/>
  <c r="G38" i="58"/>
  <c r="H38" i="58"/>
  <c r="D444" i="38"/>
  <c r="E444" i="38"/>
  <c r="G444" i="38"/>
  <c r="H444" i="38"/>
  <c r="K444" i="38"/>
  <c r="L444" i="38"/>
  <c r="O444" i="38" s="1"/>
  <c r="P444" i="38" s="1"/>
  <c r="M444" i="38"/>
  <c r="T444" i="38" s="1"/>
  <c r="N444" i="38"/>
  <c r="R444" i="38"/>
  <c r="U444" i="38"/>
  <c r="V444" i="38" l="1"/>
  <c r="W444" i="38" s="1"/>
  <c r="D443" i="38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C90" i="72"/>
  <c r="C19" i="34"/>
  <c r="M30" i="49"/>
  <c r="H67" i="60"/>
  <c r="M19" i="61"/>
  <c r="H63" i="66"/>
  <c r="C19" i="54"/>
  <c r="H19" i="41"/>
  <c r="M19" i="71"/>
  <c r="M19" i="3"/>
  <c r="F100" i="34"/>
  <c r="M407" i="17"/>
  <c r="M19" i="69"/>
  <c r="C19" i="70"/>
  <c r="M29" i="51"/>
  <c r="H65" i="71"/>
  <c r="F77" i="70"/>
  <c r="M55" i="50"/>
  <c r="H19" i="54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F19" i="50"/>
  <c r="M67" i="60"/>
  <c r="M24" i="40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F19" i="55"/>
  <c r="F156" i="49"/>
  <c r="K19" i="64"/>
  <c r="H19" i="69"/>
  <c r="F24" i="40"/>
  <c r="K19" i="57"/>
  <c r="H19" i="57"/>
  <c r="K19" i="61"/>
  <c r="H19" i="61"/>
  <c r="M19" i="75"/>
  <c r="M50" i="25"/>
  <c r="F19" i="75"/>
  <c r="C19" i="75"/>
  <c r="F29" i="51"/>
  <c r="C29" i="51"/>
  <c r="C113" i="58"/>
  <c r="F19" i="58"/>
  <c r="M113" i="58"/>
  <c r="C19" i="58"/>
  <c r="F113" i="58"/>
  <c r="K19" i="58"/>
  <c r="K113" i="58"/>
  <c r="H113" i="58"/>
  <c r="H19" i="58"/>
  <c r="M19" i="58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<sst xmlns="http://schemas.openxmlformats.org/spreadsheetml/2006/main" count="5546" uniqueCount="760">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</sst>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7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71"/>
      <tableStyleElement type="headerRow" dxfId="137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19776"/>
        <c:axId val="511121736"/>
      </c:scatterChart>
      <c:valAx>
        <c:axId val="511119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1736"/>
        <c:crosses val="autoZero"/>
        <c:crossBetween val="midCat"/>
      </c:valAx>
      <c:valAx>
        <c:axId val="51112173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1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2520"/>
        <c:axId val="511122912"/>
      </c:scatterChart>
      <c:valAx>
        <c:axId val="5111225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2912"/>
        <c:crosses val="autoZero"/>
        <c:crossBetween val="midCat"/>
      </c:valAx>
      <c:valAx>
        <c:axId val="5111229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3696"/>
        <c:axId val="511124088"/>
      </c:scatterChart>
      <c:valAx>
        <c:axId val="511123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4088"/>
        <c:crosses val="autoZero"/>
        <c:crossBetween val="midCat"/>
      </c:valAx>
      <c:valAx>
        <c:axId val="511124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6440"/>
        <c:axId val="511126832"/>
      </c:scatterChart>
      <c:valAx>
        <c:axId val="5111264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6832"/>
        <c:crosses val="autoZero"/>
        <c:crossBetween val="midCat"/>
      </c:valAx>
      <c:valAx>
        <c:axId val="5111268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6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7616"/>
        <c:axId val="511128008"/>
      </c:scatterChart>
      <c:valAx>
        <c:axId val="5111276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8008"/>
        <c:crosses val="autoZero"/>
        <c:crossBetween val="midCat"/>
      </c:valAx>
      <c:valAx>
        <c:axId val="51112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8792"/>
        <c:axId val="511129184"/>
      </c:scatterChart>
      <c:valAx>
        <c:axId val="5111287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9184"/>
        <c:crosses val="autoZero"/>
        <c:crossBetween val="midCat"/>
      </c:valAx>
      <c:valAx>
        <c:axId val="5111291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129968"/>
        <c:axId val="511130360"/>
      </c:scatterChart>
      <c:valAx>
        <c:axId val="5111299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30360"/>
        <c:crosses val="autoZero"/>
        <c:crossBetween val="midCat"/>
      </c:valAx>
      <c:valAx>
        <c:axId val="511130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99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26048"/>
        <c:axId val="511125656"/>
      </c:lineChart>
      <c:dateAx>
        <c:axId val="51112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5656"/>
        <c:crosses val="autoZero"/>
        <c:auto val="1"/>
        <c:lblOffset val="100"/>
        <c:baseTimeUnit val="days"/>
      </c:dateAx>
      <c:valAx>
        <c:axId val="5111256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2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33104"/>
        <c:axId val="511133496"/>
      </c:lineChart>
      <c:dateAx>
        <c:axId val="51113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33496"/>
        <c:crosses val="autoZero"/>
        <c:auto val="1"/>
        <c:lblOffset val="100"/>
        <c:baseTimeUnit val="days"/>
      </c:dateAx>
      <c:valAx>
        <c:axId val="5111334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13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64344"/>
        <c:axId val="666464736"/>
      </c:lineChart>
      <c:dateAx>
        <c:axId val="66646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4736"/>
        <c:crosses val="autoZero"/>
        <c:auto val="1"/>
        <c:lblOffset val="100"/>
        <c:baseTimeUnit val="days"/>
      </c:dateAx>
      <c:valAx>
        <c:axId val="666464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66696"/>
        <c:axId val="666467088"/>
      </c:lineChart>
      <c:dateAx>
        <c:axId val="66646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7088"/>
        <c:crosses val="autoZero"/>
        <c:auto val="1"/>
        <c:lblOffset val="100"/>
        <c:baseTimeUnit val="days"/>
      </c:dateAx>
      <c:valAx>
        <c:axId val="666467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69048"/>
        <c:axId val="666469440"/>
      </c:lineChart>
      <c:dateAx>
        <c:axId val="66646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9440"/>
        <c:crosses val="autoZero"/>
        <c:auto val="1"/>
        <c:lblOffset val="100"/>
        <c:baseTimeUnit val="days"/>
      </c:dateAx>
      <c:valAx>
        <c:axId val="6664694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6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71400"/>
        <c:axId val="666471792"/>
      </c:lineChart>
      <c:dateAx>
        <c:axId val="66647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1792"/>
        <c:crosses val="autoZero"/>
        <c:auto val="1"/>
        <c:lblOffset val="100"/>
        <c:baseTimeUnit val="days"/>
      </c:dateAx>
      <c:valAx>
        <c:axId val="666471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73752"/>
        <c:axId val="666474144"/>
      </c:lineChart>
      <c:dateAx>
        <c:axId val="66647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4144"/>
        <c:crosses val="autoZero"/>
        <c:auto val="1"/>
        <c:lblOffset val="100"/>
        <c:baseTimeUnit val="days"/>
      </c:dateAx>
      <c:valAx>
        <c:axId val="66647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76104"/>
        <c:axId val="666476496"/>
      </c:lineChart>
      <c:dateAx>
        <c:axId val="66647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6496"/>
        <c:crosses val="autoZero"/>
        <c:auto val="1"/>
        <c:lblOffset val="100"/>
        <c:baseTimeUnit val="days"/>
      </c:dateAx>
      <c:valAx>
        <c:axId val="666476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78456"/>
        <c:axId val="666478848"/>
      </c:lineChart>
      <c:dateAx>
        <c:axId val="66647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8848"/>
        <c:crosses val="autoZero"/>
        <c:auto val="1"/>
        <c:lblOffset val="100"/>
        <c:baseTimeUnit val="days"/>
      </c:dateAx>
      <c:valAx>
        <c:axId val="6664788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7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08232"/>
        <c:axId val="668908624"/>
      </c:lineChart>
      <c:dateAx>
        <c:axId val="668908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08624"/>
        <c:crosses val="autoZero"/>
        <c:auto val="1"/>
        <c:lblOffset val="100"/>
        <c:baseTimeUnit val="days"/>
      </c:dateAx>
      <c:valAx>
        <c:axId val="668908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0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10584"/>
        <c:axId val="668910976"/>
      </c:lineChart>
      <c:dateAx>
        <c:axId val="66891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0976"/>
        <c:crosses val="autoZero"/>
        <c:auto val="1"/>
        <c:lblOffset val="100"/>
        <c:baseTimeUnit val="days"/>
      </c:dateAx>
      <c:valAx>
        <c:axId val="6689109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12936"/>
        <c:axId val="668913328"/>
      </c:lineChart>
      <c:dateAx>
        <c:axId val="668912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3328"/>
        <c:crosses val="autoZero"/>
        <c:auto val="1"/>
        <c:lblOffset val="100"/>
        <c:baseTimeUnit val="days"/>
      </c:dateAx>
      <c:valAx>
        <c:axId val="668913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14504"/>
        <c:axId val="668914896"/>
      </c:lineChart>
      <c:catAx>
        <c:axId val="668914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4896"/>
        <c:crosses val="autoZero"/>
        <c:auto val="1"/>
        <c:lblAlgn val="ctr"/>
        <c:lblOffset val="100"/>
        <c:noMultiLvlLbl val="0"/>
      </c:catAx>
      <c:valAx>
        <c:axId val="668914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17248"/>
        <c:axId val="668917640"/>
      </c:lineChart>
      <c:dateAx>
        <c:axId val="66891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7640"/>
        <c:crosses val="autoZero"/>
        <c:auto val="1"/>
        <c:lblOffset val="100"/>
        <c:baseTimeUnit val="days"/>
      </c:dateAx>
      <c:valAx>
        <c:axId val="6689176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19992"/>
        <c:axId val="668920384"/>
      </c:lineChart>
      <c:dateAx>
        <c:axId val="66891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0384"/>
        <c:crosses val="autoZero"/>
        <c:auto val="1"/>
        <c:lblOffset val="100"/>
        <c:baseTimeUnit val="days"/>
      </c:dateAx>
      <c:valAx>
        <c:axId val="6689203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1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921952"/>
        <c:axId val="668922344"/>
      </c:lineChart>
      <c:catAx>
        <c:axId val="66892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2344"/>
        <c:crosses val="autoZero"/>
        <c:auto val="1"/>
        <c:lblAlgn val="ctr"/>
        <c:lblOffset val="100"/>
        <c:noMultiLvlLbl val="1"/>
      </c:catAx>
      <c:valAx>
        <c:axId val="66892234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92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097280"/>
        <c:axId val="679097672"/>
      </c:lineChart>
      <c:dateAx>
        <c:axId val="67909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97672"/>
        <c:crosses val="autoZero"/>
        <c:auto val="1"/>
        <c:lblOffset val="100"/>
        <c:baseTimeUnit val="days"/>
      </c:dateAx>
      <c:valAx>
        <c:axId val="67909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9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099632"/>
        <c:axId val="679100024"/>
      </c:lineChart>
      <c:dateAx>
        <c:axId val="67909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0024"/>
        <c:crosses val="autoZero"/>
        <c:auto val="1"/>
        <c:lblOffset val="100"/>
        <c:baseTimeUnit val="days"/>
      </c:dateAx>
      <c:valAx>
        <c:axId val="679100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9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01984"/>
        <c:axId val="679102376"/>
      </c:lineChart>
      <c:dateAx>
        <c:axId val="679101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2376"/>
        <c:crosses val="autoZero"/>
        <c:auto val="1"/>
        <c:lblOffset val="100"/>
        <c:baseTimeUnit val="days"/>
      </c:dateAx>
      <c:valAx>
        <c:axId val="6791023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04336"/>
        <c:axId val="679104728"/>
      </c:lineChart>
      <c:dateAx>
        <c:axId val="67910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4728"/>
        <c:crosses val="autoZero"/>
        <c:auto val="1"/>
        <c:lblOffset val="100"/>
        <c:baseTimeUnit val="days"/>
      </c:dateAx>
      <c:valAx>
        <c:axId val="679104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06688"/>
        <c:axId val="679107080"/>
      </c:lineChart>
      <c:dateAx>
        <c:axId val="67910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7080"/>
        <c:crosses val="autoZero"/>
        <c:auto val="1"/>
        <c:lblOffset val="100"/>
        <c:baseTimeUnit val="days"/>
      </c:dateAx>
      <c:valAx>
        <c:axId val="6791070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09040"/>
        <c:axId val="679109432"/>
      </c:lineChart>
      <c:dateAx>
        <c:axId val="67910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9432"/>
        <c:crosses val="autoZero"/>
        <c:auto val="1"/>
        <c:lblOffset val="100"/>
        <c:baseTimeUnit val="days"/>
      </c:dateAx>
      <c:valAx>
        <c:axId val="679109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0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11392"/>
        <c:axId val="679111784"/>
      </c:lineChart>
      <c:catAx>
        <c:axId val="67911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11784"/>
        <c:crosses val="autoZero"/>
        <c:auto val="1"/>
        <c:lblAlgn val="ctr"/>
        <c:lblOffset val="100"/>
        <c:noMultiLvlLbl val="0"/>
      </c:catAx>
      <c:valAx>
        <c:axId val="679111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2048"/>
        <c:axId val="680042440"/>
      </c:lineChart>
      <c:dateAx>
        <c:axId val="68004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2440"/>
        <c:crosses val="autoZero"/>
        <c:auto val="1"/>
        <c:lblOffset val="100"/>
        <c:baseTimeUnit val="days"/>
      </c:dateAx>
      <c:valAx>
        <c:axId val="680042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4400"/>
        <c:axId val="680044792"/>
      </c:lineChart>
      <c:catAx>
        <c:axId val="68004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4792"/>
        <c:crosses val="autoZero"/>
        <c:auto val="1"/>
        <c:lblAlgn val="ctr"/>
        <c:lblOffset val="100"/>
        <c:noMultiLvlLbl val="0"/>
      </c:catAx>
      <c:valAx>
        <c:axId val="680044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6752"/>
        <c:axId val="680047144"/>
      </c:lineChart>
      <c:dateAx>
        <c:axId val="68004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7144"/>
        <c:crosses val="autoZero"/>
        <c:auto val="1"/>
        <c:lblOffset val="100"/>
        <c:baseTimeUnit val="days"/>
      </c:dateAx>
      <c:valAx>
        <c:axId val="680047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9104"/>
        <c:axId val="680049496"/>
      </c:lineChart>
      <c:catAx>
        <c:axId val="68004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9496"/>
        <c:crosses val="autoZero"/>
        <c:auto val="1"/>
        <c:lblAlgn val="ctr"/>
        <c:lblOffset val="100"/>
        <c:noMultiLvlLbl val="0"/>
      </c:catAx>
      <c:valAx>
        <c:axId val="680049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4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1456"/>
        <c:axId val="680051848"/>
      </c:lineChart>
      <c:dateAx>
        <c:axId val="68005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1848"/>
        <c:crosses val="autoZero"/>
        <c:auto val="1"/>
        <c:lblOffset val="100"/>
        <c:baseTimeUnit val="days"/>
      </c:dateAx>
      <c:valAx>
        <c:axId val="6800518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3808"/>
        <c:axId val="680054200"/>
      </c:lineChart>
      <c:dateAx>
        <c:axId val="68005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4200"/>
        <c:crosses val="autoZero"/>
        <c:auto val="1"/>
        <c:lblOffset val="100"/>
        <c:baseTimeUnit val="days"/>
      </c:dateAx>
      <c:valAx>
        <c:axId val="6800542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6160"/>
        <c:axId val="680056552"/>
      </c:lineChart>
      <c:dateAx>
        <c:axId val="68005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6552"/>
        <c:crosses val="autoZero"/>
        <c:auto val="1"/>
        <c:lblOffset val="100"/>
        <c:baseTimeUnit val="days"/>
      </c:dateAx>
      <c:valAx>
        <c:axId val="680056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5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19248"/>
        <c:axId val="737119640"/>
      </c:lineChart>
      <c:dateAx>
        <c:axId val="73711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19640"/>
        <c:crosses val="autoZero"/>
        <c:auto val="1"/>
        <c:lblOffset val="100"/>
        <c:baseTimeUnit val="days"/>
      </c:dateAx>
      <c:valAx>
        <c:axId val="737119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1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21600"/>
        <c:axId val="737121992"/>
      </c:lineChart>
      <c:dateAx>
        <c:axId val="737121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1992"/>
        <c:crosses val="autoZero"/>
        <c:auto val="1"/>
        <c:lblOffset val="100"/>
        <c:baseTimeUnit val="days"/>
      </c:dateAx>
      <c:valAx>
        <c:axId val="7371219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23952"/>
        <c:axId val="737124344"/>
      </c:lineChart>
      <c:dateAx>
        <c:axId val="7371239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4344"/>
        <c:crosses val="autoZero"/>
        <c:auto val="0"/>
        <c:lblOffset val="100"/>
        <c:baseTimeUnit val="days"/>
      </c:dateAx>
      <c:valAx>
        <c:axId val="7371243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25912"/>
        <c:axId val="737126304"/>
      </c:lineChart>
      <c:catAx>
        <c:axId val="73712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6304"/>
        <c:crosses val="autoZero"/>
        <c:auto val="1"/>
        <c:lblAlgn val="ctr"/>
        <c:lblOffset val="100"/>
        <c:noMultiLvlLbl val="1"/>
      </c:catAx>
      <c:valAx>
        <c:axId val="73712630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28264"/>
        <c:axId val="737128656"/>
      </c:lineChart>
      <c:dateAx>
        <c:axId val="73712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8656"/>
        <c:crosses val="autoZero"/>
        <c:auto val="1"/>
        <c:lblOffset val="100"/>
        <c:baseTimeUnit val="days"/>
      </c:dateAx>
      <c:valAx>
        <c:axId val="737128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2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30616"/>
        <c:axId val="737131008"/>
      </c:lineChart>
      <c:dateAx>
        <c:axId val="737130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31008"/>
        <c:crosses val="autoZero"/>
        <c:auto val="1"/>
        <c:lblOffset val="100"/>
        <c:baseTimeUnit val="days"/>
      </c:dateAx>
      <c:valAx>
        <c:axId val="7371310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3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132968"/>
        <c:axId val="737133360"/>
      </c:lineChart>
      <c:dateAx>
        <c:axId val="737132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33360"/>
        <c:crosses val="autoZero"/>
        <c:auto val="1"/>
        <c:lblOffset val="100"/>
        <c:baseTimeUnit val="days"/>
      </c:dateAx>
      <c:valAx>
        <c:axId val="737133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13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56440"/>
        <c:axId val="747056832"/>
      </c:lineChart>
      <c:catAx>
        <c:axId val="747056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56832"/>
        <c:crosses val="autoZero"/>
        <c:auto val="1"/>
        <c:lblAlgn val="ctr"/>
        <c:lblOffset val="100"/>
        <c:noMultiLvlLbl val="0"/>
      </c:catAx>
      <c:valAx>
        <c:axId val="747056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5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58792"/>
        <c:axId val="747059184"/>
      </c:lineChart>
      <c:catAx>
        <c:axId val="747058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59184"/>
        <c:crosses val="autoZero"/>
        <c:auto val="1"/>
        <c:lblAlgn val="ctr"/>
        <c:lblOffset val="100"/>
        <c:noMultiLvlLbl val="0"/>
      </c:catAx>
      <c:valAx>
        <c:axId val="7470591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5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61144"/>
        <c:axId val="747061536"/>
      </c:lineChart>
      <c:catAx>
        <c:axId val="747061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1536"/>
        <c:crosses val="autoZero"/>
        <c:auto val="1"/>
        <c:lblAlgn val="ctr"/>
        <c:lblOffset val="100"/>
        <c:noMultiLvlLbl val="0"/>
      </c:catAx>
      <c:valAx>
        <c:axId val="747061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63496"/>
        <c:axId val="747063888"/>
      </c:lineChart>
      <c:dateAx>
        <c:axId val="74706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3888"/>
        <c:crosses val="autoZero"/>
        <c:auto val="1"/>
        <c:lblOffset val="100"/>
        <c:baseTimeUnit val="days"/>
      </c:dateAx>
      <c:valAx>
        <c:axId val="747063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65848"/>
        <c:axId val="747066240"/>
      </c:lineChart>
      <c:dateAx>
        <c:axId val="74706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6240"/>
        <c:crosses val="autoZero"/>
        <c:auto val="1"/>
        <c:lblOffset val="100"/>
        <c:baseTimeUnit val="days"/>
      </c:dateAx>
      <c:valAx>
        <c:axId val="74706624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68200"/>
        <c:axId val="747068592"/>
      </c:lineChart>
      <c:dateAx>
        <c:axId val="74706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8592"/>
        <c:crosses val="autoZero"/>
        <c:auto val="1"/>
        <c:lblOffset val="100"/>
        <c:baseTimeUnit val="days"/>
      </c:dateAx>
      <c:valAx>
        <c:axId val="7470685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6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070160"/>
        <c:axId val="747070552"/>
      </c:lineChart>
      <c:catAx>
        <c:axId val="747070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70552"/>
        <c:crosses val="autoZero"/>
        <c:auto val="1"/>
        <c:lblAlgn val="ctr"/>
        <c:lblOffset val="100"/>
        <c:noMultiLvlLbl val="1"/>
      </c:catAx>
      <c:valAx>
        <c:axId val="747070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07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43976"/>
        <c:axId val="748644368"/>
      </c:lineChart>
      <c:dateAx>
        <c:axId val="74864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4368"/>
        <c:crosses val="autoZero"/>
        <c:auto val="1"/>
        <c:lblOffset val="100"/>
        <c:baseTimeUnit val="days"/>
      </c:dateAx>
      <c:valAx>
        <c:axId val="748644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46328"/>
        <c:axId val="748646720"/>
      </c:lineChart>
      <c:dateAx>
        <c:axId val="748646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6720"/>
        <c:crosses val="autoZero"/>
        <c:auto val="1"/>
        <c:lblOffset val="100"/>
        <c:baseTimeUnit val="days"/>
      </c:dateAx>
      <c:valAx>
        <c:axId val="74864672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48680"/>
        <c:axId val="748649072"/>
      </c:lineChart>
      <c:catAx>
        <c:axId val="74864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9072"/>
        <c:crosses val="autoZero"/>
        <c:auto val="1"/>
        <c:lblAlgn val="ctr"/>
        <c:lblOffset val="100"/>
        <c:noMultiLvlLbl val="0"/>
      </c:catAx>
      <c:valAx>
        <c:axId val="74864907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4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51032"/>
        <c:axId val="748651424"/>
      </c:lineChart>
      <c:dateAx>
        <c:axId val="74865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1424"/>
        <c:crosses val="autoZero"/>
        <c:auto val="1"/>
        <c:lblOffset val="100"/>
        <c:baseTimeUnit val="days"/>
      </c:dateAx>
      <c:valAx>
        <c:axId val="7486514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53384"/>
        <c:axId val="748653776"/>
      </c:lineChart>
      <c:dateAx>
        <c:axId val="74865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3776"/>
        <c:crosses val="autoZero"/>
        <c:auto val="1"/>
        <c:lblOffset val="100"/>
        <c:baseTimeUnit val="days"/>
      </c:dateAx>
      <c:valAx>
        <c:axId val="748653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55736"/>
        <c:axId val="748656128"/>
      </c:lineChart>
      <c:catAx>
        <c:axId val="748655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6128"/>
        <c:crosses val="autoZero"/>
        <c:auto val="1"/>
        <c:lblAlgn val="ctr"/>
        <c:lblOffset val="100"/>
        <c:noMultiLvlLbl val="0"/>
      </c:catAx>
      <c:valAx>
        <c:axId val="7486561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58088"/>
        <c:axId val="748658480"/>
      </c:lineChart>
      <c:catAx>
        <c:axId val="748658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8480"/>
        <c:crosses val="autoZero"/>
        <c:auto val="1"/>
        <c:lblAlgn val="ctr"/>
        <c:lblOffset val="100"/>
        <c:noMultiLvlLbl val="0"/>
      </c:catAx>
      <c:valAx>
        <c:axId val="748658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5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60440"/>
        <c:axId val="748660832"/>
      </c:lineChart>
      <c:catAx>
        <c:axId val="748660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0832"/>
        <c:crosses val="autoZero"/>
        <c:auto val="1"/>
        <c:lblAlgn val="ctr"/>
        <c:lblOffset val="100"/>
        <c:noMultiLvlLbl val="0"/>
      </c:catAx>
      <c:valAx>
        <c:axId val="748660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62792"/>
        <c:axId val="748663184"/>
      </c:lineChart>
      <c:dateAx>
        <c:axId val="74866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3184"/>
        <c:crosses val="autoZero"/>
        <c:auto val="1"/>
        <c:lblOffset val="100"/>
        <c:baseTimeUnit val="days"/>
      </c:dateAx>
      <c:valAx>
        <c:axId val="748663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665144"/>
        <c:axId val="748665536"/>
      </c:lineChart>
      <c:dateAx>
        <c:axId val="748665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5536"/>
        <c:crosses val="autoZero"/>
        <c:auto val="1"/>
        <c:lblOffset val="100"/>
        <c:baseTimeUnit val="days"/>
      </c:dateAx>
      <c:valAx>
        <c:axId val="748665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6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Q12" sqref="Q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1"/>
      <c r="B2" s="52"/>
      <c r="C2" s="52"/>
      <c r="E2" s="23" t="s">
        <v>50</v>
      </c>
      <c r="F2" s="246">
        <v>12.49</v>
      </c>
      <c r="G2" s="246">
        <v>15.584008749999997</v>
      </c>
      <c r="H2" s="334">
        <v>8000</v>
      </c>
      <c r="I2" s="49">
        <v>124672.06999999998</v>
      </c>
      <c r="J2" s="372">
        <v>-24752.069999999978</v>
      </c>
      <c r="K2" s="358">
        <v>-0.19853741098547556</v>
      </c>
      <c r="L2" s="372">
        <v>-10136.498999998352</v>
      </c>
      <c r="M2">
        <v>6400</v>
      </c>
      <c r="N2" s="369" t="str">
        <f>HYPERLINK("http://finance.yahoo.com/q?s=" &amp; E2, "Link")</f>
        <v>Link</v>
      </c>
      <c r="O2" s="368">
        <v>1.34E-2</v>
      </c>
      <c r="P2" s="368">
        <v>-2.3999999999999998E-3</v>
      </c>
      <c r="S2" s="49"/>
    </row>
    <row r="3" spans="1:20" ht="21.95" customHeight="1" x14ac:dyDescent="0.25">
      <c r="A3" s="61"/>
      <c r="B3" s="62"/>
      <c r="C3" s="61"/>
      <c r="E3" s="23" t="s">
        <v>198</v>
      </c>
      <c r="F3" s="246">
        <v>22.64</v>
      </c>
      <c r="G3" s="246">
        <v>29.751439999999999</v>
      </c>
      <c r="H3" s="334">
        <v>2000</v>
      </c>
      <c r="I3" s="49">
        <v>59502.879999999997</v>
      </c>
      <c r="J3" s="372">
        <v>-14222.879999999997</v>
      </c>
      <c r="K3" s="358">
        <v>-0.23902843022052037</v>
      </c>
      <c r="L3" s="372">
        <v>-12474.910000000003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1.5699999999999999E-2</v>
      </c>
      <c r="Q3" s="150"/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17</v>
      </c>
      <c r="F4" s="246">
        <v>13.42</v>
      </c>
      <c r="G4" s="246">
        <v>35.485680000000166</v>
      </c>
      <c r="H4" s="50">
        <v>1000</v>
      </c>
      <c r="I4" s="49">
        <v>35485.680000000168</v>
      </c>
      <c r="J4" s="372">
        <v>-22065.680000000168</v>
      </c>
      <c r="K4" s="358">
        <v>-0.62181928034069123</v>
      </c>
      <c r="L4" s="49">
        <v>-22065.680000000168</v>
      </c>
      <c r="M4">
        <v>1000</v>
      </c>
      <c r="N4" s="369" t="str">
        <f>HYPERLINK("http://finance.yahoo.com/q?s=" &amp; E4, "Link")</f>
        <v>Link</v>
      </c>
      <c r="O4" s="358">
        <v>0</v>
      </c>
      <c r="P4" s="358">
        <v>-3.0000000000000001E-3</v>
      </c>
      <c r="Q4" s="150"/>
      <c r="R4" s="49"/>
      <c r="S4" s="49"/>
    </row>
    <row r="5" spans="1:20" ht="21.95" customHeight="1" x14ac:dyDescent="0.25">
      <c r="A5" s="51"/>
      <c r="B5" s="51"/>
      <c r="C5" s="52"/>
      <c r="E5" s="23" t="s">
        <v>217</v>
      </c>
      <c r="F5" s="246">
        <v>60.85</v>
      </c>
      <c r="G5" s="246">
        <v>67.17928571428574</v>
      </c>
      <c r="H5" s="334">
        <v>350</v>
      </c>
      <c r="I5" s="435">
        <v>23512.750000000007</v>
      </c>
      <c r="J5" s="372">
        <v>-2215.2500000000073</v>
      </c>
      <c r="K5" s="358">
        <v>-9.4214840884201456E-2</v>
      </c>
      <c r="L5" s="372">
        <v>-1539.3000000000065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6.7999999999999996E-3</v>
      </c>
      <c r="R5" s="49"/>
      <c r="S5" s="49"/>
    </row>
    <row r="6" spans="1:20" ht="21.95" customHeight="1" x14ac:dyDescent="0.25">
      <c r="A6" s="52"/>
      <c r="B6" s="52"/>
      <c r="C6" s="52"/>
      <c r="E6" s="23" t="s">
        <v>55</v>
      </c>
      <c r="F6" s="246">
        <v>64.819999999999993</v>
      </c>
      <c r="G6" s="246">
        <v>78.163960000000031</v>
      </c>
      <c r="H6" s="50">
        <v>250</v>
      </c>
      <c r="I6" s="49">
        <v>19540.990000000009</v>
      </c>
      <c r="J6" s="372">
        <v>-3335.9900000000071</v>
      </c>
      <c r="K6" s="358">
        <v>-0.17071755320482782</v>
      </c>
      <c r="L6" s="49">
        <v>-3335.9900000000071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1.09E-2</v>
      </c>
      <c r="Q6" s="150"/>
      <c r="R6" s="49"/>
      <c r="S6" s="49"/>
      <c r="T6" s="49"/>
    </row>
    <row r="7" spans="1:20" ht="21.95" customHeight="1" x14ac:dyDescent="0.25">
      <c r="A7" s="52"/>
      <c r="B7" s="52"/>
      <c r="C7" s="52"/>
      <c r="E7" s="23" t="s">
        <v>229</v>
      </c>
      <c r="F7" s="246">
        <v>22.86</v>
      </c>
      <c r="G7" s="246">
        <v>25.146116666666668</v>
      </c>
      <c r="H7" s="50">
        <v>600</v>
      </c>
      <c r="I7" s="49">
        <v>15087.67</v>
      </c>
      <c r="J7" s="372">
        <v>-1371.67</v>
      </c>
      <c r="K7" s="358">
        <v>-9.0913308681857499E-2</v>
      </c>
      <c r="L7" s="49">
        <v>80.589999999998327</v>
      </c>
      <c r="M7">
        <v>400</v>
      </c>
      <c r="N7" s="369" t="str">
        <f>HYPERLINK("http://finance.yahoo.com/q?s=" &amp; E7, "Link")</f>
        <v>Link</v>
      </c>
      <c r="O7" s="358">
        <v>2.06E-2</v>
      </c>
      <c r="P7" s="358">
        <v>6.6E-3</v>
      </c>
      <c r="S7" s="49"/>
      <c r="T7" s="49"/>
    </row>
    <row r="8" spans="1:20" ht="21.95" customHeight="1" x14ac:dyDescent="0.25">
      <c r="A8" s="51"/>
      <c r="B8" s="51"/>
      <c r="C8" s="52"/>
      <c r="E8" s="23" t="s">
        <v>172</v>
      </c>
      <c r="F8" s="246">
        <v>57.12</v>
      </c>
      <c r="G8" s="246">
        <v>58.547100000000007</v>
      </c>
      <c r="H8" s="50">
        <v>200</v>
      </c>
      <c r="I8" s="49">
        <v>11709.420000000002</v>
      </c>
      <c r="J8" s="372">
        <v>-285.42000000000189</v>
      </c>
      <c r="K8" s="358">
        <v>-2.4375246596330301E-2</v>
      </c>
      <c r="L8" s="49">
        <v>-235.47000000000207</v>
      </c>
      <c r="M8">
        <v>100</v>
      </c>
      <c r="N8" s="369" t="str">
        <f>HYPERLINK("http://finance.yahoo.com/q?s=" &amp; E8, "Link")</f>
        <v>Link</v>
      </c>
      <c r="O8" s="358">
        <v>3.2500000000000001E-2</v>
      </c>
      <c r="P8" s="358">
        <v>4.0000000000000002E-4</v>
      </c>
      <c r="Q8" s="150"/>
      <c r="S8" s="49"/>
      <c r="T8" s="49"/>
    </row>
    <row r="9" spans="1:20" ht="21.95" customHeight="1" x14ac:dyDescent="0.25">
      <c r="A9" s="157"/>
      <c r="B9" s="51"/>
      <c r="C9" s="52"/>
      <c r="E9" s="23" t="s">
        <v>174</v>
      </c>
      <c r="F9" s="246">
        <v>54.24</v>
      </c>
      <c r="G9" s="246">
        <v>53.87</v>
      </c>
      <c r="H9" s="334">
        <v>200</v>
      </c>
      <c r="I9" s="49">
        <v>10774</v>
      </c>
      <c r="J9" s="372">
        <v>74</v>
      </c>
      <c r="K9" s="358">
        <v>6.8683868572490172E-3</v>
      </c>
      <c r="L9" s="372">
        <v>1278.880000000001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6.4999999999999997E-3</v>
      </c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9</v>
      </c>
      <c r="F10" s="246">
        <v>1.32</v>
      </c>
      <c r="G10" s="246">
        <v>2.6636025000000001</v>
      </c>
      <c r="H10" s="334">
        <v>4000</v>
      </c>
      <c r="I10" s="49">
        <v>10654.41</v>
      </c>
      <c r="J10" s="372">
        <v>-5374.41</v>
      </c>
      <c r="K10" s="358">
        <v>-0.50443055974005124</v>
      </c>
      <c r="L10" s="372">
        <v>-4939.4799999999996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-5.04E-2</v>
      </c>
      <c r="R10" s="49"/>
      <c r="S10" s="49"/>
    </row>
    <row r="11" spans="1:20" ht="21.95" customHeight="1" x14ac:dyDescent="0.25">
      <c r="A11" s="52"/>
      <c r="B11" s="52"/>
      <c r="C11" s="52"/>
      <c r="E11" s="23" t="s">
        <v>359</v>
      </c>
      <c r="F11" s="246">
        <v>51.71</v>
      </c>
      <c r="G11" s="246">
        <v>53.800555555555555</v>
      </c>
      <c r="H11" s="50">
        <v>180</v>
      </c>
      <c r="I11" s="49">
        <v>9684.1</v>
      </c>
      <c r="J11" s="372">
        <v>-376.30000000000109</v>
      </c>
      <c r="K11" s="358">
        <v>-3.8857508699827521E-2</v>
      </c>
      <c r="L11" s="49">
        <v>-376.30000000000109</v>
      </c>
      <c r="M11">
        <v>130</v>
      </c>
      <c r="N11" s="369" t="str">
        <f>HYPERLINK("http://finance.yahoo.com/q?s=" &amp; E11, "Link")</f>
        <v>Link</v>
      </c>
      <c r="O11" s="358">
        <v>4.3499999999999997E-2</v>
      </c>
      <c r="P11" s="358">
        <v>-1.7100000000000001E-2</v>
      </c>
      <c r="Q11" s="49"/>
      <c r="S11" s="49"/>
    </row>
    <row r="12" spans="1:20" ht="21.95" customHeight="1" x14ac:dyDescent="0.25">
      <c r="A12" s="51"/>
      <c r="B12" s="51"/>
      <c r="C12" s="52"/>
      <c r="E12" s="23" t="s">
        <v>226</v>
      </c>
      <c r="F12" s="246">
        <v>28.24</v>
      </c>
      <c r="G12" s="246">
        <v>30.778359999999999</v>
      </c>
      <c r="H12" s="334">
        <v>250</v>
      </c>
      <c r="I12" s="49">
        <v>7694.59</v>
      </c>
      <c r="J12" s="372">
        <v>-634.59000000000015</v>
      </c>
      <c r="K12" s="358">
        <v>-8.2472230489213885E-2</v>
      </c>
      <c r="L12" s="372">
        <v>2675.8799999999937</v>
      </c>
      <c r="M12">
        <v>150</v>
      </c>
      <c r="N12" s="369" t="str">
        <f>HYPERLINK("http://finance.yahoo.com/q?s=" &amp; E12, "Link")</f>
        <v>Link</v>
      </c>
      <c r="O12" s="368">
        <v>4.0899999999999999E-2</v>
      </c>
      <c r="P12" s="368">
        <v>2.3900000000000001E-2</v>
      </c>
      <c r="Q12" s="150"/>
      <c r="R12" s="49"/>
      <c r="S12" s="49"/>
    </row>
    <row r="13" spans="1:20" ht="21.95" customHeight="1" x14ac:dyDescent="0.25">
      <c r="A13" s="51"/>
      <c r="B13" s="51"/>
      <c r="C13" s="52"/>
      <c r="E13" s="23" t="s">
        <v>34</v>
      </c>
      <c r="F13" s="246">
        <v>31.2</v>
      </c>
      <c r="G13" s="246">
        <v>18.652675000000016</v>
      </c>
      <c r="H13" s="334">
        <v>400</v>
      </c>
      <c r="I13" s="49">
        <v>7461.070000000007</v>
      </c>
      <c r="J13" s="372">
        <v>5018.929999999993</v>
      </c>
      <c r="K13" s="358">
        <v>0.6726823364477198</v>
      </c>
      <c r="L13" s="372">
        <v>20514.796999999846</v>
      </c>
      <c r="M13">
        <v>400</v>
      </c>
      <c r="N13" s="369" t="str">
        <f>HYPERLINK("http://finance.yahoo.com/q?s=" &amp; E13, "Link")</f>
        <v>Link</v>
      </c>
      <c r="O13" s="368">
        <v>0</v>
      </c>
      <c r="P13" s="368">
        <v>4.4900000000000002E-2</v>
      </c>
      <c r="Q13" s="49"/>
      <c r="R13" s="49"/>
      <c r="S13" s="49"/>
      <c r="T13" s="49"/>
    </row>
    <row r="14" spans="1:20" ht="21.95" customHeight="1" x14ac:dyDescent="0.25">
      <c r="A14" s="51"/>
      <c r="B14" s="51"/>
      <c r="C14" s="51"/>
      <c r="E14" s="23" t="s">
        <v>274</v>
      </c>
      <c r="F14" s="246">
        <v>71.7</v>
      </c>
      <c r="G14" s="246">
        <v>69.666600000000003</v>
      </c>
      <c r="H14" s="334">
        <v>100</v>
      </c>
      <c r="I14" s="49">
        <v>6966.66</v>
      </c>
      <c r="J14" s="372">
        <v>203.34000000000015</v>
      </c>
      <c r="K14" s="358">
        <v>2.9187587739318413E-2</v>
      </c>
      <c r="L14" s="372">
        <v>361.63999999999942</v>
      </c>
      <c r="M14">
        <v>50</v>
      </c>
      <c r="N14" s="369" t="str">
        <f>HYPERLINK("http://finance.yahoo.com/q?s=" &amp; E14, "Link")</f>
        <v>Link</v>
      </c>
      <c r="O14" s="368">
        <v>1.49E-2</v>
      </c>
      <c r="P14" s="368">
        <v>2.2499999999999999E-2</v>
      </c>
      <c r="S14" s="49"/>
    </row>
    <row r="15" spans="1:20" ht="21.95" customHeight="1" x14ac:dyDescent="0.25">
      <c r="A15" s="51"/>
      <c r="B15" s="51"/>
      <c r="C15" s="52"/>
      <c r="E15" s="23" t="s">
        <v>759</v>
      </c>
      <c r="F15" s="246">
        <v>129.6</v>
      </c>
      <c r="G15" s="246">
        <v>132.88</v>
      </c>
      <c r="H15" s="334">
        <v>25</v>
      </c>
      <c r="I15" s="49">
        <v>3322</v>
      </c>
      <c r="J15" s="372">
        <v>-82</v>
      </c>
      <c r="K15" s="358">
        <v>-2.468392534617701E-2</v>
      </c>
      <c r="L15" s="372">
        <v>-82</v>
      </c>
      <c r="M15" s="30">
        <v>42923</v>
      </c>
      <c r="N15" s="369" t="str">
        <f>HYPERLINK("http://finance.yahoo.com/q?s=" &amp; E15, "Link")</f>
        <v>Link</v>
      </c>
      <c r="O15" s="368">
        <v>1.49E-2</v>
      </c>
      <c r="P15" s="368">
        <v>-4.3E-3</v>
      </c>
      <c r="Q15" s="150"/>
      <c r="S15" s="49"/>
      <c r="T15" s="49"/>
    </row>
    <row r="16" spans="1:20" ht="21.95" customHeight="1" x14ac:dyDescent="0.25">
      <c r="A16" s="51"/>
      <c r="B16" s="51"/>
      <c r="C16" s="52"/>
      <c r="E16" s="23" t="s">
        <v>197</v>
      </c>
      <c r="F16" s="246">
        <v>52.02</v>
      </c>
      <c r="G16" s="246">
        <v>51.65</v>
      </c>
      <c r="H16" s="334">
        <v>50</v>
      </c>
      <c r="I16" s="49">
        <v>2582.5</v>
      </c>
      <c r="J16" s="372">
        <v>18.5</v>
      </c>
      <c r="K16" s="358">
        <v>7.1636011616651417E-3</v>
      </c>
      <c r="L16" s="372">
        <v>493.97999999999956</v>
      </c>
      <c r="M16">
        <v>50</v>
      </c>
      <c r="N16" s="369" t="str">
        <f>HYPERLINK("http://finance.yahoo.com/q?s=" &amp; E16, "Link")</f>
        <v>Link</v>
      </c>
      <c r="O16" s="368">
        <v>1.29E-2</v>
      </c>
      <c r="P16" s="368">
        <v>1.7999999999999999E-2</v>
      </c>
      <c r="Q16" s="445"/>
      <c r="R16" s="49"/>
      <c r="S16" s="49"/>
    </row>
    <row r="17" spans="1:22" ht="21.95" customHeight="1" x14ac:dyDescent="0.25">
      <c r="A17" s="51"/>
      <c r="B17" s="51"/>
      <c r="C17" s="52"/>
      <c r="E17" s="23" t="s">
        <v>345</v>
      </c>
      <c r="F17" s="246">
        <v>31.33</v>
      </c>
      <c r="G17" s="246">
        <v>30.04175</v>
      </c>
      <c r="H17" s="50">
        <v>80</v>
      </c>
      <c r="I17" s="49">
        <v>2403.34</v>
      </c>
      <c r="J17" s="372">
        <v>103.05999999999949</v>
      </c>
      <c r="K17" s="358">
        <v>4.2881989231652547E-2</v>
      </c>
      <c r="L17" s="49">
        <v>103.05999999999949</v>
      </c>
      <c r="M17">
        <v>80</v>
      </c>
      <c r="N17" s="369" t="str">
        <f>HYPERLINK("http://finance.yahoo.com/q?s=" &amp; E17, "Link")</f>
        <v>Link</v>
      </c>
      <c r="O17" s="358">
        <v>4.24E-2</v>
      </c>
      <c r="P17" s="358">
        <v>1.3299999999999999E-2</v>
      </c>
      <c r="R17" s="49"/>
    </row>
    <row r="18" spans="1:22" ht="21.95" customHeight="1" x14ac:dyDescent="0.25">
      <c r="A18" s="52"/>
      <c r="B18" s="52"/>
      <c r="C18" s="52"/>
      <c r="E18" s="23" t="s">
        <v>10</v>
      </c>
      <c r="F18" s="246">
        <v>30.89</v>
      </c>
      <c r="G18" s="246">
        <v>30.89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2.9700000000000001E-2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146.34</v>
      </c>
      <c r="G19" s="246">
        <v>146.34</v>
      </c>
      <c r="H19" s="50">
        <v>0</v>
      </c>
      <c r="I19" s="49">
        <v>0</v>
      </c>
      <c r="J19" s="372">
        <v>0</v>
      </c>
      <c r="K19" s="358">
        <v>0</v>
      </c>
      <c r="L19" s="49">
        <v>363.09999999999945</v>
      </c>
      <c r="M19">
        <v>0</v>
      </c>
      <c r="N19" s="369" t="str">
        <f>HYPERLINK("http://finance.yahoo.com/q?s=" &amp; E19, "Link")</f>
        <v>Link</v>
      </c>
      <c r="O19" s="358">
        <v>1.5900000000000001E-2</v>
      </c>
      <c r="P19" s="358">
        <v>2.86E-2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254</v>
      </c>
      <c r="F20" s="246">
        <v>49.49</v>
      </c>
      <c r="G20" s="246">
        <v>49.49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-2.0000000000000001E-4</v>
      </c>
      <c r="Q20" s="49"/>
      <c r="R20" s="49"/>
      <c r="U20" s="49"/>
    </row>
    <row r="21" spans="1:22" ht="21.95" customHeight="1" x14ac:dyDescent="0.25">
      <c r="A21" s="52"/>
      <c r="B21" s="52"/>
      <c r="C21" s="52"/>
      <c r="E21" s="23" t="s">
        <v>45</v>
      </c>
      <c r="F21" s="246">
        <v>89.41</v>
      </c>
      <c r="G21" s="246">
        <v>89.41</v>
      </c>
      <c r="H21" s="50">
        <v>0</v>
      </c>
      <c r="I21" s="49">
        <v>0</v>
      </c>
      <c r="J21" s="372">
        <v>0</v>
      </c>
      <c r="K21" s="358">
        <v>0</v>
      </c>
      <c r="L21" s="49">
        <v>523.61999999999898</v>
      </c>
      <c r="M21">
        <v>0</v>
      </c>
      <c r="N21" s="369" t="str">
        <f>HYPERLINK("http://finance.yahoo.com/q?s=" &amp; E21, "Link")</f>
        <v>Link</v>
      </c>
      <c r="O21" s="358">
        <v>1.67E-2</v>
      </c>
      <c r="P21" s="358">
        <v>-4.5999999999999999E-3</v>
      </c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24.31</v>
      </c>
      <c r="G22" s="246">
        <v>24.31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0.01</v>
      </c>
      <c r="Q22" s="150"/>
      <c r="S22" s="49"/>
      <c r="U22" s="49"/>
    </row>
    <row r="23" spans="1:22" ht="21.95" customHeight="1" x14ac:dyDescent="0.25">
      <c r="A23" s="51"/>
      <c r="B23" s="51"/>
      <c r="C23" s="52"/>
      <c r="E23" s="23" t="s">
        <v>752</v>
      </c>
      <c r="F23" s="246">
        <v>26.61</v>
      </c>
      <c r="G23" s="246">
        <v>26.61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6.7999999999999996E-3</v>
      </c>
      <c r="Q23" s="150"/>
      <c r="S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241.15</v>
      </c>
      <c r="G24" s="246">
        <v>241.15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2.07E-2</v>
      </c>
      <c r="Q24" s="445"/>
      <c r="R24" s="49"/>
      <c r="S24" s="49"/>
      <c r="T24" s="49"/>
      <c r="V24" s="49"/>
    </row>
    <row r="25" spans="1:22" ht="21.95" customHeight="1" x14ac:dyDescent="0.25">
      <c r="A25" s="51"/>
      <c r="B25" s="51"/>
      <c r="C25" s="52"/>
      <c r="E25" s="23" t="s">
        <v>228</v>
      </c>
      <c r="F25" s="246">
        <v>81.88</v>
      </c>
      <c r="G25" s="246">
        <v>81.88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5.3E-3</v>
      </c>
      <c r="Q25" s="150"/>
    </row>
    <row r="26" spans="1:22" ht="21.95" customHeight="1" x14ac:dyDescent="0.25">
      <c r="A26" s="51"/>
      <c r="B26" s="51"/>
      <c r="C26" s="52"/>
      <c r="E26" s="23" t="s">
        <v>62</v>
      </c>
      <c r="F26" s="246">
        <v>260.54000000000002</v>
      </c>
      <c r="G26" s="246">
        <v>260.54000000000002</v>
      </c>
      <c r="H26" s="50">
        <v>0</v>
      </c>
      <c r="I26" s="49">
        <v>0</v>
      </c>
      <c r="J26" s="372">
        <v>0</v>
      </c>
      <c r="K26" s="358">
        <v>0</v>
      </c>
      <c r="L26" s="49">
        <v>1659.3600000000079</v>
      </c>
      <c r="M26">
        <v>0</v>
      </c>
      <c r="N26" s="369" t="str">
        <f>HYPERLINK("http://finance.yahoo.com/q?s=" &amp; E26, "Link")</f>
        <v>Link</v>
      </c>
      <c r="O26" s="358">
        <v>0</v>
      </c>
      <c r="P26" s="358">
        <v>3.5000000000000003E-2</v>
      </c>
      <c r="Q26" s="150"/>
      <c r="R26" s="49"/>
      <c r="S26" s="49"/>
    </row>
    <row r="27" spans="1:22" ht="21.95" customHeight="1" x14ac:dyDescent="0.25">
      <c r="A27" s="51"/>
      <c r="B27" s="51"/>
      <c r="C27" s="52"/>
      <c r="E27" s="23" t="s">
        <v>310</v>
      </c>
      <c r="F27" s="246">
        <v>55.22</v>
      </c>
      <c r="G27" s="246">
        <v>55.22</v>
      </c>
      <c r="H27" s="50">
        <v>0</v>
      </c>
      <c r="I27" s="49">
        <v>0</v>
      </c>
      <c r="J27" s="372">
        <v>0</v>
      </c>
      <c r="K27" s="358">
        <v>0</v>
      </c>
      <c r="L27" s="49">
        <v>910.79999999999927</v>
      </c>
      <c r="M27">
        <v>0</v>
      </c>
      <c r="N27" s="369" t="str">
        <f>HYPERLINK("http://finance.yahoo.com/q?s=" &amp; E27, "Link")</f>
        <v>Link</v>
      </c>
      <c r="O27" s="358">
        <v>2.87E-2</v>
      </c>
      <c r="P27" s="358">
        <v>1.4E-2</v>
      </c>
      <c r="Q27" s="150"/>
      <c r="T27" s="49"/>
    </row>
    <row r="28" spans="1:22" ht="21.95" customHeight="1" x14ac:dyDescent="0.25">
      <c r="A28" s="52"/>
      <c r="B28" s="52"/>
      <c r="C28" s="52"/>
      <c r="E28" s="23" t="s">
        <v>52</v>
      </c>
      <c r="F28" s="246">
        <v>76.209999999999994</v>
      </c>
      <c r="G28" s="246">
        <v>76.209999999999994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1.6299999999999999E-2</v>
      </c>
      <c r="S28" s="49"/>
    </row>
    <row r="29" spans="1:22" ht="21.95" customHeight="1" x14ac:dyDescent="0.25">
      <c r="A29" s="51"/>
      <c r="B29" s="52"/>
      <c r="C29" s="52"/>
      <c r="E29" s="23" t="s">
        <v>328</v>
      </c>
      <c r="F29" s="246">
        <v>40.729999999999997</v>
      </c>
      <c r="G29" s="246">
        <v>40.729999999999997</v>
      </c>
      <c r="H29" s="50">
        <v>0</v>
      </c>
      <c r="I29" s="49">
        <v>0</v>
      </c>
      <c r="J29" s="372">
        <v>0</v>
      </c>
      <c r="K29" s="358">
        <v>0</v>
      </c>
      <c r="L29" s="49">
        <v>264.92000000000007</v>
      </c>
      <c r="M29">
        <v>0</v>
      </c>
      <c r="N29" s="369" t="str">
        <f>HYPERLINK("http://finance.yahoo.com/q?s=" &amp; E29, "Link")</f>
        <v>Link</v>
      </c>
      <c r="O29" s="358">
        <v>3.4200000000000001E-2</v>
      </c>
      <c r="P29" s="358">
        <v>6.8999999999999999E-3</v>
      </c>
      <c r="R29" s="49"/>
      <c r="S29" s="49"/>
      <c r="T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81.209999999999994</v>
      </c>
      <c r="G30" s="246">
        <v>81.209999999999994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-6.7999999999999996E-3</v>
      </c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78.099999999999994</v>
      </c>
      <c r="G31" s="246">
        <v>78.099999999999994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1.35E-2</v>
      </c>
    </row>
    <row r="32" spans="1:22" ht="21.95" customHeight="1" x14ac:dyDescent="0.25">
      <c r="A32" s="51"/>
      <c r="B32" s="51"/>
      <c r="C32" s="51"/>
      <c r="E32" s="23" t="s">
        <v>32</v>
      </c>
      <c r="F32" s="246">
        <v>52.51</v>
      </c>
      <c r="G32" s="246">
        <v>52.51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9.7999999999999997E-3</v>
      </c>
    </row>
    <row r="33" spans="1:21" ht="21.95" customHeight="1" x14ac:dyDescent="0.25">
      <c r="A33" s="51"/>
      <c r="B33" s="51"/>
      <c r="C33" s="52"/>
      <c r="E33" s="23" t="s">
        <v>63</v>
      </c>
      <c r="F33" s="246">
        <v>105.37</v>
      </c>
      <c r="G33" s="246">
        <v>105.37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-1.2999999999999999E-3</v>
      </c>
      <c r="R33" s="49"/>
      <c r="S33" s="49"/>
    </row>
    <row r="34" spans="1:21" ht="21.95" customHeight="1" x14ac:dyDescent="0.25">
      <c r="A34" s="51"/>
      <c r="B34" s="51"/>
      <c r="C34" s="52"/>
      <c r="E34" s="23" t="s">
        <v>320</v>
      </c>
      <c r="F34" s="246">
        <v>118.84</v>
      </c>
      <c r="G34" s="246">
        <v>118.84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3.3500000000000002E-2</v>
      </c>
      <c r="Q34" s="445"/>
      <c r="R34" s="49"/>
      <c r="S34" s="49"/>
      <c r="T34" s="49"/>
    </row>
    <row r="35" spans="1:21" ht="21.95" customHeight="1" x14ac:dyDescent="0.25">
      <c r="A35" s="51"/>
      <c r="B35" s="51"/>
      <c r="C35" s="52"/>
      <c r="E35" s="23" t="s">
        <v>199</v>
      </c>
      <c r="F35" s="246">
        <v>11.24</v>
      </c>
      <c r="G35" s="246">
        <v>11.24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1.8E-3</v>
      </c>
      <c r="Q35" s="49"/>
      <c r="R35" s="49"/>
      <c r="S35" s="49"/>
      <c r="T35" s="49"/>
    </row>
    <row r="36" spans="1:21" ht="21.95" customHeight="1" x14ac:dyDescent="0.25">
      <c r="A36" s="52"/>
      <c r="B36" s="52"/>
      <c r="C36" s="52"/>
      <c r="E36" s="23" t="s">
        <v>275</v>
      </c>
      <c r="F36" s="246">
        <v>27.8</v>
      </c>
      <c r="G36" s="246">
        <v>27.8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1.2800000000000001E-2</v>
      </c>
      <c r="R36" s="49"/>
      <c r="T36" s="49"/>
    </row>
    <row r="37" spans="1:21" ht="21.95" customHeight="1" x14ac:dyDescent="0.25">
      <c r="A37" s="51"/>
      <c r="B37" s="51"/>
      <c r="C37" s="52"/>
      <c r="E37" s="23" t="s">
        <v>56</v>
      </c>
      <c r="F37" s="246">
        <v>34.35</v>
      </c>
      <c r="G37" s="246">
        <v>34.35</v>
      </c>
      <c r="H37" s="50">
        <v>0</v>
      </c>
      <c r="I37" s="49">
        <v>0</v>
      </c>
      <c r="J37" s="372">
        <v>0</v>
      </c>
      <c r="K37" s="358">
        <v>0</v>
      </c>
      <c r="L37" s="49">
        <v>36.819999999999709</v>
      </c>
      <c r="M37">
        <v>0</v>
      </c>
      <c r="N37" s="369" t="str">
        <f>HYPERLINK("http://finance.yahoo.com/q?s=" &amp; E37, "Link")</f>
        <v>Link</v>
      </c>
      <c r="O37" s="358">
        <v>4.2999999999999997E-2</v>
      </c>
      <c r="P37" s="358">
        <v>1.6999999999999999E-3</v>
      </c>
      <c r="R37" s="49"/>
    </row>
    <row r="38" spans="1:21" ht="21.95" customHeight="1" x14ac:dyDescent="0.25">
      <c r="A38" s="51"/>
      <c r="B38" s="51"/>
      <c r="C38" s="52"/>
      <c r="E38" s="23" t="s">
        <v>22</v>
      </c>
      <c r="F38" s="246">
        <v>42.96</v>
      </c>
      <c r="G38" s="246">
        <v>42.96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-1.5100000000000001E-2</v>
      </c>
      <c r="Q38" s="445"/>
      <c r="R38" s="49"/>
      <c r="S38" s="49"/>
      <c r="U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35.51</v>
      </c>
      <c r="G39" s="246">
        <v>35.51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8.5000000000000006E-3</v>
      </c>
      <c r="Q39" s="49"/>
      <c r="R39" s="49"/>
      <c r="S39" s="49"/>
      <c r="T39" s="356"/>
      <c r="U39" s="356"/>
    </row>
    <row r="40" spans="1:21" ht="21.95" customHeight="1" x14ac:dyDescent="0.25">
      <c r="A40" s="51"/>
      <c r="B40" s="51"/>
      <c r="C40" s="52"/>
      <c r="E40" s="23" t="s">
        <v>173</v>
      </c>
      <c r="F40" s="246">
        <v>56.94</v>
      </c>
      <c r="G40" s="246">
        <v>56.94</v>
      </c>
      <c r="H40" s="50">
        <v>0</v>
      </c>
      <c r="I40" s="49">
        <v>0</v>
      </c>
      <c r="J40" s="372">
        <v>0</v>
      </c>
      <c r="K40" s="358">
        <v>0</v>
      </c>
      <c r="L40" s="49">
        <v>119.92000000000053</v>
      </c>
      <c r="M40">
        <v>0</v>
      </c>
      <c r="N40" s="369" t="str">
        <f>HYPERLINK("http://finance.yahoo.com/q?s=" &amp; E40, "Link")</f>
        <v>Link</v>
      </c>
      <c r="O40" s="358">
        <v>3.6400000000000002E-2</v>
      </c>
      <c r="P40" s="358">
        <v>7.6E-3</v>
      </c>
      <c r="S40" s="49"/>
    </row>
    <row r="41" spans="1:21" ht="21.95" customHeight="1" x14ac:dyDescent="0.25">
      <c r="A41" s="51"/>
      <c r="B41" s="51"/>
      <c r="C41" s="52"/>
      <c r="E41" s="23" t="s">
        <v>278</v>
      </c>
      <c r="F41" s="246">
        <v>134.07</v>
      </c>
      <c r="G41" s="246">
        <v>134.07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-2.0999999999999999E-3</v>
      </c>
      <c r="R41" s="49"/>
      <c r="S41" s="49"/>
    </row>
    <row r="42" spans="1:21" ht="21.95" customHeight="1" x14ac:dyDescent="0.25">
      <c r="A42" s="61"/>
      <c r="B42" s="62"/>
      <c r="C42" s="61"/>
      <c r="E42" s="23" t="s">
        <v>24</v>
      </c>
      <c r="F42" s="246">
        <v>34.94</v>
      </c>
      <c r="G42" s="246">
        <v>34.94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9.7999999999999997E-3</v>
      </c>
      <c r="R42" s="49"/>
      <c r="S42" s="49"/>
    </row>
    <row r="43" spans="1:21" ht="21.95" customHeight="1" x14ac:dyDescent="0.25">
      <c r="A43" s="51"/>
      <c r="B43" s="51"/>
      <c r="C43" s="52"/>
      <c r="E43" s="23" t="s">
        <v>36</v>
      </c>
      <c r="F43" s="246">
        <v>60.92</v>
      </c>
      <c r="G43" s="246">
        <v>60.92</v>
      </c>
      <c r="H43" s="334">
        <v>0</v>
      </c>
      <c r="I43" s="49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1.04E-2</v>
      </c>
      <c r="Q43" s="445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37.229999999999997</v>
      </c>
      <c r="G44" s="50">
        <v>37.229999999999997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1.3899999999999999E-2</v>
      </c>
    </row>
    <row r="45" spans="1:21" ht="21.95" customHeight="1" x14ac:dyDescent="0.25">
      <c r="A45" s="52"/>
      <c r="B45" s="157"/>
      <c r="C45" s="335"/>
      <c r="E45" s="23" t="s">
        <v>276</v>
      </c>
      <c r="F45" s="246">
        <v>53.63</v>
      </c>
      <c r="G45" s="246">
        <v>53.63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1.38E-2</v>
      </c>
      <c r="Q45" s="150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120.12</v>
      </c>
      <c r="G46" s="246">
        <v>120.12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8.2000000000000007E-3</v>
      </c>
      <c r="S46" s="49"/>
    </row>
    <row r="47" spans="1:21" ht="21.95" customHeight="1" x14ac:dyDescent="0.25">
      <c r="A47" s="52"/>
      <c r="B47" s="52"/>
      <c r="C47" s="52"/>
      <c r="E47" s="23" t="s">
        <v>175</v>
      </c>
      <c r="F47" s="246">
        <v>54.54</v>
      </c>
      <c r="G47" s="246">
        <v>54.54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-5.7000000000000002E-3</v>
      </c>
      <c r="R47" s="49"/>
      <c r="S47" s="49"/>
    </row>
    <row r="48" spans="1:21" ht="21.95" customHeight="1" x14ac:dyDescent="0.25">
      <c r="A48" s="51"/>
      <c r="B48" s="51"/>
      <c r="C48" s="52"/>
      <c r="E48" s="23" t="s">
        <v>23</v>
      </c>
      <c r="F48" s="246">
        <v>35.35</v>
      </c>
      <c r="G48" s="246">
        <v>35.35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8.0000000000000004E-4</v>
      </c>
      <c r="R48" s="49"/>
      <c r="S48" s="49"/>
    </row>
    <row r="49" spans="1:20" ht="21.95" customHeight="1" x14ac:dyDescent="0.25">
      <c r="A49" s="51"/>
      <c r="B49" s="51"/>
      <c r="C49" s="52"/>
      <c r="E49" s="23" t="s">
        <v>176</v>
      </c>
      <c r="F49" s="246">
        <v>244.66</v>
      </c>
      <c r="G49" s="246">
        <v>244.66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8.3000000000000001E-3</v>
      </c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171</v>
      </c>
      <c r="F50" s="246">
        <v>104.06</v>
      </c>
      <c r="G50" s="246">
        <v>104.06</v>
      </c>
      <c r="H50" s="50">
        <v>0</v>
      </c>
      <c r="I50" s="49">
        <v>0</v>
      </c>
      <c r="J50" s="372">
        <v>0</v>
      </c>
      <c r="K50" s="358">
        <v>0</v>
      </c>
      <c r="L50" s="49">
        <v>1368.9000000000015</v>
      </c>
      <c r="M50">
        <v>0</v>
      </c>
      <c r="N50" s="369" t="str">
        <f>HYPERLINK("http://finance.yahoo.com/q?s=" &amp; E50, "Link")</f>
        <v>Link</v>
      </c>
      <c r="O50" s="358">
        <v>1.14E-2</v>
      </c>
      <c r="P50" s="358">
        <v>2.12E-2</v>
      </c>
      <c r="Q50" s="150"/>
      <c r="R50" s="49"/>
      <c r="S50" s="49"/>
      <c r="T50" s="49"/>
    </row>
    <row r="51" spans="1:20" ht="21.95" customHeight="1" x14ac:dyDescent="0.25">
      <c r="A51" s="51"/>
      <c r="B51" s="51"/>
      <c r="C51" s="52"/>
      <c r="E51" s="23" t="s">
        <v>39</v>
      </c>
      <c r="F51" s="246">
        <v>46.6</v>
      </c>
      <c r="G51" s="246">
        <v>46.6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2.3099999999999999E-2</v>
      </c>
      <c r="S51" s="49"/>
      <c r="T51" s="49"/>
    </row>
    <row r="52" spans="1:20" ht="21.95" customHeight="1" x14ac:dyDescent="0.25">
      <c r="A52" s="52"/>
      <c r="B52" s="51"/>
      <c r="C52" s="52"/>
      <c r="E52" s="23" t="s">
        <v>0</v>
      </c>
      <c r="F52" s="246">
        <v>176.25</v>
      </c>
      <c r="G52" s="246">
        <v>176.25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7.9000000000000008E-3</v>
      </c>
      <c r="Q52" s="445"/>
      <c r="R52" s="49"/>
      <c r="S52" s="49"/>
    </row>
    <row r="53" spans="1:20" ht="21.95" customHeight="1" x14ac:dyDescent="0.25">
      <c r="A53" s="51"/>
      <c r="B53" s="51"/>
      <c r="C53" s="52"/>
      <c r="E53" s="23" t="s">
        <v>13</v>
      </c>
      <c r="F53" s="246">
        <v>78.63</v>
      </c>
      <c r="G53" s="246">
        <v>78.63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2.41E-2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6">
        <v>183.02</v>
      </c>
      <c r="G54" s="246">
        <v>183.02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7.7000000000000002E-3</v>
      </c>
      <c r="Q54" s="150"/>
      <c r="R54" s="49"/>
      <c r="S54" s="49"/>
    </row>
    <row r="55" spans="1:20" ht="21.95" customHeight="1" x14ac:dyDescent="0.25">
      <c r="A55" s="51"/>
      <c r="B55" s="51"/>
      <c r="C55" s="52"/>
      <c r="E55" s="23" t="s">
        <v>42</v>
      </c>
      <c r="F55" s="246">
        <v>111.83</v>
      </c>
      <c r="G55" s="246">
        <v>111.83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4.0000000000000001E-3</v>
      </c>
      <c r="R55" s="49"/>
      <c r="S55" s="49"/>
    </row>
    <row r="56" spans="1:20" ht="21.95" customHeight="1" x14ac:dyDescent="0.25">
      <c r="A56" s="157"/>
      <c r="B56" s="51"/>
      <c r="C56" s="52"/>
      <c r="E56" s="23" t="s">
        <v>54</v>
      </c>
      <c r="F56" s="246">
        <v>121.85</v>
      </c>
      <c r="G56" s="246">
        <v>121.85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1.18E-2</v>
      </c>
      <c r="Q56" s="49"/>
      <c r="R56" s="49"/>
      <c r="S56" s="49"/>
      <c r="T56" s="49"/>
    </row>
    <row r="57" spans="1:20" ht="21.95" customHeight="1" x14ac:dyDescent="0.25">
      <c r="A57" s="51"/>
      <c r="B57" s="52"/>
      <c r="C57" s="52"/>
      <c r="E57" s="23" t="s">
        <v>227</v>
      </c>
      <c r="F57" s="246">
        <v>56.25</v>
      </c>
      <c r="G57" s="246">
        <v>56.25</v>
      </c>
      <c r="H57" s="50">
        <v>0</v>
      </c>
      <c r="I57" s="49">
        <v>0</v>
      </c>
      <c r="J57" s="372">
        <v>0</v>
      </c>
      <c r="K57" s="358">
        <v>0</v>
      </c>
      <c r="L57" s="49">
        <v>257.64999999999964</v>
      </c>
      <c r="M57">
        <v>0</v>
      </c>
      <c r="N57" s="369" t="str">
        <f>HYPERLINK("http://finance.yahoo.com/q?s=" &amp; E57, "Link")</f>
        <v>Link</v>
      </c>
      <c r="O57" s="358">
        <v>0</v>
      </c>
      <c r="P57" s="358">
        <v>3.5999999999999999E-3</v>
      </c>
      <c r="Q57" s="150"/>
      <c r="R57" s="49"/>
      <c r="S57" s="49"/>
    </row>
    <row r="58" spans="1:20" ht="21.95" customHeight="1" x14ac:dyDescent="0.25">
      <c r="A58" s="52"/>
      <c r="B58" s="157"/>
      <c r="C58" s="335"/>
      <c r="E58" s="23" t="s">
        <v>53</v>
      </c>
      <c r="F58" s="246">
        <v>68.989999999999995</v>
      </c>
      <c r="G58" s="246">
        <v>68.989999999999995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-2.2000000000000001E-3</v>
      </c>
      <c r="R58" s="49"/>
    </row>
    <row r="59" spans="1:20" ht="21.95" customHeight="1" x14ac:dyDescent="0.25">
      <c r="A59" s="52"/>
      <c r="B59" s="52"/>
      <c r="C59" s="52"/>
      <c r="E59" s="23"/>
      <c r="H59" s="334"/>
      <c r="J59" s="372"/>
      <c r="K59" s="358"/>
      <c r="L59" s="372"/>
      <c r="N59" s="369"/>
      <c r="O59" s="368"/>
      <c r="P59" s="368"/>
      <c r="Q59" s="49"/>
      <c r="R59" s="49"/>
      <c r="S59" s="49"/>
      <c r="T59" s="49"/>
    </row>
    <row r="60" spans="1:20" ht="21.95" customHeight="1" x14ac:dyDescent="0.25">
      <c r="A60" s="51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Q60" s="150"/>
      <c r="R60" s="49"/>
    </row>
  </sheetData>
  <sortState ref="E2:P58">
    <sortCondition descending="1" ref="I1"/>
  </sortState>
  <dataConsolidate/>
  <conditionalFormatting sqref="O1:O1048576">
    <cfRule type="expression" dxfId="136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8" priority="13">
      <formula>$H2=0</formula>
    </cfRule>
  </conditionalFormatting>
  <conditionalFormatting sqref="J2:K200">
    <cfRule type="expression" dxfId="1367" priority="14">
      <formula>$J2=0</formula>
    </cfRule>
  </conditionalFormatting>
  <conditionalFormatting sqref="L1:L1048576">
    <cfRule type="expression" dxfId="1366" priority="12">
      <formula>$L2=0</formula>
    </cfRule>
  </conditionalFormatting>
  <conditionalFormatting sqref="M1">
    <cfRule type="expression" dxfId="1365" priority="8">
      <formula>$L2=0</formula>
    </cfRule>
  </conditionalFormatting>
  <conditionalFormatting sqref="J2:K58">
    <cfRule type="expression" dxfId="1364" priority="56">
      <formula>$J2&gt;0</formula>
    </cfRule>
  </conditionalFormatting>
  <conditionalFormatting sqref="L2:L58">
    <cfRule type="expression" dxfId="1363" priority="10">
      <formula>$L2&lt;0</formula>
    </cfRule>
    <cfRule type="expression" dxfId="1362" priority="11">
      <formula>$L2&gt;0</formula>
    </cfRule>
  </conditionalFormatting>
  <conditionalFormatting sqref="J2:K458">
    <cfRule type="expression" dxfId="1361" priority="55">
      <formula>$J2&lt;0</formula>
    </cfRule>
  </conditionalFormatting>
  <conditionalFormatting sqref="P1:P1048576">
    <cfRule type="expression" dxfId="136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5" location="AAP!A1" display="AAP"/>
    <hyperlink ref="E4" location="CPN!A1" display="CPN"/>
    <hyperlink ref="E34" location="EW!A1" display="EW"/>
    <hyperlink ref="E16" location="NKE!A1" display="NKE"/>
    <hyperlink ref="E7" location="MOS!A1" display="MOS"/>
    <hyperlink ref="E57" location="VGK!A1" display="VGK"/>
    <hyperlink ref="E13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18" location="AA!A1" display="AA"/>
    <hyperlink ref="E12" location="CF!A1" display="CF"/>
    <hyperlink ref="E11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10" location="FTR!A1" display="FTR"/>
    <hyperlink ref="E6" location="GILD!A1" display="GILD"/>
    <hyperlink ref="E58" location="WWD!A1" display="WWD"/>
    <hyperlink ref="E8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-6630.111999998644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-7929.7719999985766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-7929.7999999999884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-1.9999985879621818E-3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9" priority="7">
      <formula>#REF!&gt;0</formula>
    </cfRule>
    <cfRule type="expression" dxfId="13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5"/>
  <sheetViews>
    <sheetView zoomScaleNormal="100" workbookViewId="0">
      <pane ySplit="1" topLeftCell="A429" activePane="bottomLeft" state="frozen"/>
      <selection pane="bottomLeft" activeCell="P440" sqref="P440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-7929.7999999999884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</sheetData>
  <conditionalFormatting sqref="D3:D44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260.54000000000002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260.54000000000002</v>
      </c>
      <c r="R4" s="516">
        <v>3.5000000000000003E-2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286.59400000000005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283.98860000000002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281.38320000000004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278.77780000000001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276.17240000000004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273.56700000000001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270.96160000000003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268.3562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265.75080000000003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263.1454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260.54000000000002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257.93460000000005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255.32920000000001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252.72380000000001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250.11840000000001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247.51300000000001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244.9076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242.30220000000003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239.69680000000002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237.09140000000002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234.48600000000002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7" priority="58">
      <formula>F19&gt;0</formula>
    </cfRule>
    <cfRule type="expression" dxfId="13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5" priority="47">
      <formula>H25&gt;0</formula>
    </cfRule>
    <cfRule type="expression" dxfId="1354" priority="48">
      <formula>H25&lt;0</formula>
    </cfRule>
  </conditionalFormatting>
  <conditionalFormatting sqref="M39">
    <cfRule type="expression" dxfId="1353" priority="45">
      <formula>M39&gt;0</formula>
    </cfRule>
    <cfRule type="expression" dxfId="1352" priority="46">
      <formula>M39&lt;0</formula>
    </cfRule>
  </conditionalFormatting>
  <conditionalFormatting sqref="F61:F67">
    <cfRule type="expression" dxfId="1351" priority="43">
      <formula>F61&gt;0</formula>
    </cfRule>
    <cfRule type="expression" dxfId="1350" priority="44">
      <formula>F61&lt;0</formula>
    </cfRule>
  </conditionalFormatting>
  <conditionalFormatting sqref="H61:H67">
    <cfRule type="expression" dxfId="1349" priority="41">
      <formula>H61&gt;0</formula>
    </cfRule>
    <cfRule type="expression" dxfId="1348" priority="42">
      <formula>H61&lt;0</formula>
    </cfRule>
  </conditionalFormatting>
  <conditionalFormatting sqref="F21:F24">
    <cfRule type="expression" dxfId="1347" priority="39">
      <formula>F21&gt;0</formula>
    </cfRule>
    <cfRule type="expression" dxfId="1346" priority="40">
      <formula>F21&lt;0</formula>
    </cfRule>
  </conditionalFormatting>
  <conditionalFormatting sqref="H21:H24">
    <cfRule type="expression" dxfId="1345" priority="37">
      <formula>H21&gt;0</formula>
    </cfRule>
    <cfRule type="expression" dxfId="1344" priority="38">
      <formula>H21&lt;0</formula>
    </cfRule>
  </conditionalFormatting>
  <conditionalFormatting sqref="I25:I28">
    <cfRule type="expression" dxfId="1343" priority="31">
      <formula>I25&gt;0</formula>
    </cfRule>
    <cfRule type="expression" dxfId="1342" priority="32">
      <formula>I25&lt;0</formula>
    </cfRule>
  </conditionalFormatting>
  <conditionalFormatting sqref="I21:I24">
    <cfRule type="expression" dxfId="1341" priority="29">
      <formula>I21&gt;0</formula>
    </cfRule>
    <cfRule type="expression" dxfId="1340" priority="30">
      <formula>I21&lt;0</formula>
    </cfRule>
  </conditionalFormatting>
  <conditionalFormatting sqref="H29">
    <cfRule type="expression" dxfId="1339" priority="27">
      <formula>H29&gt;0</formula>
    </cfRule>
    <cfRule type="expression" dxfId="1338" priority="28">
      <formula>H29&lt;0</formula>
    </cfRule>
  </conditionalFormatting>
  <conditionalFormatting sqref="H30">
    <cfRule type="expression" dxfId="1337" priority="25">
      <formula>H30&gt;0</formula>
    </cfRule>
    <cfRule type="expression" dxfId="1336" priority="26">
      <formula>H30&lt;0</formula>
    </cfRule>
  </conditionalFormatting>
  <conditionalFormatting sqref="H31">
    <cfRule type="expression" dxfId="1335" priority="23">
      <formula>H31&gt;0</formula>
    </cfRule>
    <cfRule type="expression" dxfId="1334" priority="24">
      <formula>H31&lt;0</formula>
    </cfRule>
  </conditionalFormatting>
  <conditionalFormatting sqref="Q7">
    <cfRule type="expression" dxfId="1333" priority="21">
      <formula>Q7&gt;0</formula>
    </cfRule>
    <cfRule type="expression" dxfId="1332" priority="22">
      <formula>Q7&lt;0</formula>
    </cfRule>
  </conditionalFormatting>
  <conditionalFormatting sqref="Q8">
    <cfRule type="expression" dxfId="1331" priority="19">
      <formula>Q8&gt;0</formula>
    </cfRule>
    <cfRule type="expression" dxfId="1330" priority="20">
      <formula>Q8&lt;0</formula>
    </cfRule>
  </conditionalFormatting>
  <conditionalFormatting sqref="F73:F82">
    <cfRule type="expression" dxfId="1329" priority="17">
      <formula>F73&gt;0</formula>
    </cfRule>
    <cfRule type="expression" dxfId="1328" priority="18">
      <formula>F73&lt;0</formula>
    </cfRule>
  </conditionalFormatting>
  <conditionalFormatting sqref="H73:H76">
    <cfRule type="expression" dxfId="1327" priority="15">
      <formula>H73&gt;0</formula>
    </cfRule>
    <cfRule type="expression" dxfId="1326" priority="16">
      <formula>H73&lt;0</formula>
    </cfRule>
  </conditionalFormatting>
  <conditionalFormatting sqref="F69:F72">
    <cfRule type="expression" dxfId="1325" priority="13">
      <formula>F69&gt;0</formula>
    </cfRule>
    <cfRule type="expression" dxfId="1324" priority="14">
      <formula>F69&lt;0</formula>
    </cfRule>
  </conditionalFormatting>
  <conditionalFormatting sqref="H69:H72">
    <cfRule type="expression" dxfId="1323" priority="11">
      <formula>H69&gt;0</formula>
    </cfRule>
    <cfRule type="expression" dxfId="1322" priority="12">
      <formula>H69&lt;0</formula>
    </cfRule>
  </conditionalFormatting>
  <conditionalFormatting sqref="I73:I76">
    <cfRule type="expression" dxfId="1321" priority="9">
      <formula>I73&gt;0</formula>
    </cfRule>
    <cfRule type="expression" dxfId="1320" priority="10">
      <formula>I73&lt;0</formula>
    </cfRule>
  </conditionalFormatting>
  <conditionalFormatting sqref="I69:I72">
    <cfRule type="expression" dxfId="1319" priority="7">
      <formula>I69&gt;0</formula>
    </cfRule>
    <cfRule type="expression" dxfId="1318" priority="8">
      <formula>I69&lt;0</formula>
    </cfRule>
  </conditionalFormatting>
  <conditionalFormatting sqref="H77">
    <cfRule type="expression" dxfId="1317" priority="5">
      <formula>H77&gt;0</formula>
    </cfRule>
    <cfRule type="expression" dxfId="1316" priority="6">
      <formula>H77&lt;0</formula>
    </cfRule>
  </conditionalFormatting>
  <conditionalFormatting sqref="H78">
    <cfRule type="expression" dxfId="1315" priority="3">
      <formula>H78&gt;0</formula>
    </cfRule>
    <cfRule type="expression" dxfId="1314" priority="4">
      <formula>H78&lt;0</formula>
    </cfRule>
  </conditionalFormatting>
  <conditionalFormatting sqref="H79">
    <cfRule type="expression" dxfId="1313" priority="1">
      <formula>H79&gt;0</formula>
    </cfRule>
    <cfRule type="expression" dxfId="13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37.229999999999997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37.229999999999997</v>
      </c>
      <c r="R4" s="516">
        <v>1.3899999999999999E-2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40.953000000000003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40.5807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40.208399999999997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39.836100000000002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39.463799999999999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39.091499999999996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38.719200000000001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38.346899999999998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37.974599999999995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37.6023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37.229999999999997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36.857699999999994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36.485399999999998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36.113099999999996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35.740799999999993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35.368499999999997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34.996199999999995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34.623899999999999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34.251599999999996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33.879300000000001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33.506999999999998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11" priority="25">
      <formula>N19&gt;0</formula>
    </cfRule>
    <cfRule type="expression" dxfId="131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9" priority="19">
      <formula>F21&gt;0</formula>
    </cfRule>
    <cfRule type="expression" dxfId="1308" priority="20">
      <formula>F21&lt;0</formula>
    </cfRule>
  </conditionalFormatting>
  <conditionalFormatting sqref="H21:H31">
    <cfRule type="expression" dxfId="1307" priority="17">
      <formula>H21&gt;0</formula>
    </cfRule>
    <cfRule type="expression" dxfId="1306" priority="18">
      <formula>H21&lt;0</formula>
    </cfRule>
  </conditionalFormatting>
  <conditionalFormatting sqref="I21:I31">
    <cfRule type="expression" dxfId="1305" priority="15">
      <formula>I21&gt;0</formula>
    </cfRule>
    <cfRule type="expression" dxfId="1304" priority="16">
      <formula>I21&lt;0</formula>
    </cfRule>
  </conditionalFormatting>
  <conditionalFormatting sqref="Q8">
    <cfRule type="expression" dxfId="1303" priority="7">
      <formula>Q8&gt;0</formula>
    </cfRule>
    <cfRule type="expression" dxfId="1302" priority="8">
      <formula>Q8&lt;0</formula>
    </cfRule>
  </conditionalFormatting>
  <conditionalFormatting sqref="Q7">
    <cfRule type="expression" dxfId="1301" priority="9">
      <formula>Q7&gt;0</formula>
    </cfRule>
    <cfRule type="expression" dxfId="1300" priority="10">
      <formula>Q7&lt;0</formula>
    </cfRule>
  </conditionalFormatting>
  <conditionalFormatting sqref="F56:F66">
    <cfRule type="expression" dxfId="1299" priority="5">
      <formula>F56&gt;0</formula>
    </cfRule>
    <cfRule type="expression" dxfId="1298" priority="6">
      <formula>F56&lt;0</formula>
    </cfRule>
  </conditionalFormatting>
  <conditionalFormatting sqref="H56:H66">
    <cfRule type="expression" dxfId="1297" priority="3">
      <formula>H56&gt;0</formula>
    </cfRule>
    <cfRule type="expression" dxfId="1296" priority="4">
      <formula>H56&lt;0</formula>
    </cfRule>
  </conditionalFormatting>
  <conditionalFormatting sqref="I56:I66">
    <cfRule type="expression" dxfId="1295" priority="1">
      <formula>I56&gt;0</formula>
    </cfRule>
    <cfRule type="expression" dxfId="129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60.85</v>
      </c>
      <c r="R4" s="516">
        <v>6.7999999999999996E-3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21297.5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-1539.3000000000065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-2215.2500000000073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-9.4214840884201401E-2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66.935000000000002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66.32650000000001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65.718000000000004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65.109500000000011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64.501000000000005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63.892500000000005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63.284000000000006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62.6755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62.067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61.458500000000001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60.85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60.241500000000002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59.633000000000003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59.024500000000003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58.415999999999997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57.807499999999997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57.198999999999998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56.590500000000006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55.982000000000006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55.3735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54.765000000000001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93" priority="35">
      <formula>N19&gt;0</formula>
    </cfRule>
    <cfRule type="expression" dxfId="12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91" priority="29">
      <formula>F61&gt;0</formula>
    </cfRule>
    <cfRule type="expression" dxfId="1290" priority="30">
      <formula>F61&lt;0</formula>
    </cfRule>
  </conditionalFormatting>
  <conditionalFormatting sqref="H61:H79 H83:H100">
    <cfRule type="expression" dxfId="1289" priority="27">
      <formula>H61&gt;0</formula>
    </cfRule>
    <cfRule type="expression" dxfId="1288" priority="28">
      <formula>H61&lt;0</formula>
    </cfRule>
  </conditionalFormatting>
  <conditionalFormatting sqref="I57:I79 I82:I100">
    <cfRule type="expression" dxfId="1287" priority="25">
      <formula>I57&gt;0</formula>
    </cfRule>
    <cfRule type="expression" dxfId="1286" priority="26">
      <formula>I57&lt;0</formula>
    </cfRule>
  </conditionalFormatting>
  <conditionalFormatting sqref="Q7">
    <cfRule type="expression" dxfId="1285" priority="23">
      <formula>Q7&gt;0</formula>
    </cfRule>
    <cfRule type="expression" dxfId="1284" priority="24">
      <formula>Q7&lt;0</formula>
    </cfRule>
  </conditionalFormatting>
  <conditionalFormatting sqref="Q8">
    <cfRule type="expression" dxfId="1283" priority="21">
      <formula>Q8&gt;0</formula>
    </cfRule>
    <cfRule type="expression" dxfId="1282" priority="22">
      <formula>Q8&lt;0</formula>
    </cfRule>
  </conditionalFormatting>
  <conditionalFormatting sqref="F57:F60">
    <cfRule type="expression" dxfId="1281" priority="19">
      <formula>F57&gt;0</formula>
    </cfRule>
    <cfRule type="expression" dxfId="1280" priority="20">
      <formula>F57&lt;0</formula>
    </cfRule>
  </conditionalFormatting>
  <conditionalFormatting sqref="H57:H60">
    <cfRule type="expression" dxfId="1279" priority="17">
      <formula>H57&gt;0</formula>
    </cfRule>
    <cfRule type="expression" dxfId="1278" priority="18">
      <formula>H57&lt;0</formula>
    </cfRule>
  </conditionalFormatting>
  <conditionalFormatting sqref="F82:F96">
    <cfRule type="expression" dxfId="1277" priority="11">
      <formula>F82&gt;0</formula>
    </cfRule>
    <cfRule type="expression" dxfId="1276" priority="12">
      <formula>F82&lt;0</formula>
    </cfRule>
  </conditionalFormatting>
  <conditionalFormatting sqref="H82:H96">
    <cfRule type="expression" dxfId="1275" priority="9">
      <formula>H82&gt;0</formula>
    </cfRule>
    <cfRule type="expression" dxfId="1274" priority="10">
      <formula>H82&lt;0</formula>
    </cfRule>
  </conditionalFormatting>
  <conditionalFormatting sqref="F25:F46">
    <cfRule type="expression" dxfId="1273" priority="7">
      <formula>F25&gt;0</formula>
    </cfRule>
    <cfRule type="expression" dxfId="1272" priority="8">
      <formula>F25&lt;0</formula>
    </cfRule>
  </conditionalFormatting>
  <conditionalFormatting sqref="H25:H46">
    <cfRule type="expression" dxfId="1271" priority="5">
      <formula>H25&gt;0</formula>
    </cfRule>
    <cfRule type="expression" dxfId="1270" priority="6">
      <formula>H25&lt;0</formula>
    </cfRule>
  </conditionalFormatting>
  <conditionalFormatting sqref="J34:J52">
    <cfRule type="expression" dxfId="1269" priority="3">
      <formula>J34&gt;0</formula>
    </cfRule>
    <cfRule type="expression" dxfId="1268" priority="4">
      <formula>J34&lt;0</formula>
    </cfRule>
  </conditionalFormatting>
  <conditionalFormatting sqref="J39">
    <cfRule type="expression" dxfId="1267" priority="1">
      <formula>J39&gt;0</formula>
    </cfRule>
    <cfRule type="expression" dxfId="126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146.34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146.34</v>
      </c>
      <c r="R4" s="516">
        <v>2.86E-2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160.97400000000002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159.51060000000001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158.0472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156.58380000000002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155.12040000000002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153.65700000000001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152.1936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150.7302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149.26680000000002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147.80340000000001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146.34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144.8766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143.41319999999999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141.94980000000001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140.4864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139.023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137.55959999999999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136.09620000000001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134.6328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133.1694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131.70600000000002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5" priority="35">
      <formula>N19&gt;0</formula>
    </cfRule>
    <cfRule type="expression" dxfId="12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63" priority="21">
      <formula>F25&gt;0</formula>
    </cfRule>
    <cfRule type="expression" dxfId="1262" priority="22">
      <formula>F25&lt;0</formula>
    </cfRule>
  </conditionalFormatting>
  <conditionalFormatting sqref="H25:H47">
    <cfRule type="expression" dxfId="1261" priority="19">
      <formula>H25&gt;0</formula>
    </cfRule>
    <cfRule type="expression" dxfId="1260" priority="20">
      <formula>H25&lt;0</formula>
    </cfRule>
  </conditionalFormatting>
  <conditionalFormatting sqref="I25:I27">
    <cfRule type="expression" dxfId="1259" priority="15">
      <formula>I25&gt;0</formula>
    </cfRule>
    <cfRule type="expression" dxfId="1258" priority="16">
      <formula>I25&lt;0</formula>
    </cfRule>
  </conditionalFormatting>
  <conditionalFormatting sqref="Q7">
    <cfRule type="expression" dxfId="1257" priority="5">
      <formula>Q7&gt;0</formula>
    </cfRule>
    <cfRule type="expression" dxfId="1256" priority="6">
      <formula>Q7&lt;0</formula>
    </cfRule>
  </conditionalFormatting>
  <conditionalFormatting sqref="Q8">
    <cfRule type="expression" dxfId="1255" priority="3">
      <formula>Q8&gt;0</formula>
    </cfRule>
    <cfRule type="expression" dxfId="12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81.88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81.88</v>
      </c>
      <c r="R4" s="498">
        <v>5.3E-3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90.067999999999998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89.249200000000002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88.430400000000006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87.611599999999996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86.7928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85.974000000000004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85.155199999999994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84.336399999999998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83.517600000000002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82.698799999999991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81.88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81.061199999999999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80.242399999999989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79.423599999999993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78.604799999999997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77.785999999999987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76.967199999999991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76.148399999999995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75.329599999999999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74.510800000000003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73.691999999999993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53" priority="9">
      <formula>F36&gt;0</formula>
    </cfRule>
    <cfRule type="expression" dxfId="1252" priority="10">
      <formula>F36&lt;0</formula>
    </cfRule>
  </conditionalFormatting>
  <conditionalFormatting sqref="F25:F35">
    <cfRule type="expression" dxfId="1251" priority="7">
      <formula>F25&gt;0</formula>
    </cfRule>
    <cfRule type="expression" dxfId="1250" priority="8">
      <formula>F25&lt;0</formula>
    </cfRule>
  </conditionalFormatting>
  <conditionalFormatting sqref="H25:H35">
    <cfRule type="expression" dxfId="1249" priority="5">
      <formula>H25&gt;0</formula>
    </cfRule>
    <cfRule type="expression" dxfId="1248" priority="6">
      <formula>H25&lt;0</formula>
    </cfRule>
  </conditionalFormatting>
  <conditionalFormatting sqref="Q7">
    <cfRule type="expression" dxfId="1247" priority="3">
      <formula>Q7&gt;0</formula>
    </cfRule>
    <cfRule type="expression" dxfId="1246" priority="4">
      <formula>Q7&lt;0</formula>
    </cfRule>
  </conditionalFormatting>
  <conditionalFormatting sqref="Q8">
    <cfRule type="expression" dxfId="1245" priority="1">
      <formula>Q8&gt;0</formula>
    </cfRule>
    <cfRule type="expression" dxfId="12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71.7</v>
      </c>
      <c r="R4" s="521">
        <v>2.2499999999999999E-2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7170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361.63999999999942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203.34000000000015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2.9187587739318434E-2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78.87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78.153000000000006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77.436000000000007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76.719000000000008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76.00200000000001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75.285000000000011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74.568000000000012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73.850999999999999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73.134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72.417000000000002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71.7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70.983000000000004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70.266000000000005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69.549000000000007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68.831999999999994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68.114999999999995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67.397999999999996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66.681000000000012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65.963999999999999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65.247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64.53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43" priority="21">
      <formula>F47&gt;0</formula>
    </cfRule>
    <cfRule type="expression" dxfId="1242" priority="22">
      <formula>F47&lt;0</formula>
    </cfRule>
  </conditionalFormatting>
  <conditionalFormatting sqref="Q7">
    <cfRule type="expression" dxfId="1241" priority="19">
      <formula>Q7&gt;0</formula>
    </cfRule>
    <cfRule type="expression" dxfId="1240" priority="20">
      <formula>Q7&lt;0</formula>
    </cfRule>
  </conditionalFormatting>
  <conditionalFormatting sqref="Q8">
    <cfRule type="expression" dxfId="1239" priority="17">
      <formula>Q8&gt;0</formula>
    </cfRule>
    <cfRule type="expression" dxfId="1238" priority="18">
      <formula>Q8&lt;0</formula>
    </cfRule>
  </conditionalFormatting>
  <conditionalFormatting sqref="F25:F46">
    <cfRule type="expression" dxfId="1237" priority="15">
      <formula>F25&gt;0</formula>
    </cfRule>
    <cfRule type="expression" dxfId="1236" priority="16">
      <formula>F25&lt;0</formula>
    </cfRule>
  </conditionalFormatting>
  <conditionalFormatting sqref="H25:H46">
    <cfRule type="expression" dxfId="1235" priority="13">
      <formula>H25&gt;0</formula>
    </cfRule>
    <cfRule type="expression" dxfId="1234" priority="14">
      <formula>H25&lt;0</formula>
    </cfRule>
  </conditionalFormatting>
  <conditionalFormatting sqref="F89:F110">
    <cfRule type="expression" dxfId="1233" priority="11">
      <formula>F89&gt;0</formula>
    </cfRule>
    <cfRule type="expression" dxfId="1232" priority="12">
      <formula>F89&lt;0</formula>
    </cfRule>
  </conditionalFormatting>
  <conditionalFormatting sqref="H89:H110">
    <cfRule type="expression" dxfId="1231" priority="9">
      <formula>H89&gt;0</formula>
    </cfRule>
    <cfRule type="expression" dxfId="1230" priority="10">
      <formula>H89&lt;0</formula>
    </cfRule>
  </conditionalFormatting>
  <conditionalFormatting sqref="Q10">
    <cfRule type="expression" dxfId="1229" priority="7">
      <formula>Q10&gt;0</formula>
    </cfRule>
    <cfRule type="expression" dxfId="1228" priority="8">
      <formula>Q10&lt;0</formula>
    </cfRule>
  </conditionalFormatting>
  <conditionalFormatting sqref="J25:J38">
    <cfRule type="expression" dxfId="1227" priority="5">
      <formula>J25&gt;0</formula>
    </cfRule>
    <cfRule type="expression" dxfId="1226" priority="6">
      <formula>J25&lt;0</formula>
    </cfRule>
  </conditionalFormatting>
  <conditionalFormatting sqref="K25:K38">
    <cfRule type="expression" dxfId="1225" priority="3">
      <formula>K25&gt;0</formula>
    </cfRule>
    <cfRule type="expression" dxfId="1224" priority="4">
      <formula>K25&lt;0</formula>
    </cfRule>
  </conditionalFormatting>
  <conditionalFormatting sqref="L25:L38">
    <cfRule type="expression" dxfId="1223" priority="1">
      <formula>L25&gt;0</formula>
    </cfRule>
    <cfRule type="expression" dxfId="12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35.35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35.35</v>
      </c>
      <c r="R4" s="498">
        <v>8.0000000000000004E-4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38.885000000000005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38.531500000000001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38.178000000000004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37.8245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37.471000000000004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37.1175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36.764000000000003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36.410499999999999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36.057000000000002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35.703499999999998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35.35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34.996500000000005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34.643000000000001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34.289500000000004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33.936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33.582500000000003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33.228999999999999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32.875500000000002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32.522000000000006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32.168500000000002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31.815000000000001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21" priority="31">
      <formula>F29&gt;0</formula>
    </cfRule>
    <cfRule type="expression" dxfId="1220" priority="32">
      <formula>F29&lt;0</formula>
    </cfRule>
  </conditionalFormatting>
  <conditionalFormatting sqref="F29 F31:F35">
    <cfRule type="expression" dxfId="1219" priority="33">
      <formula>F29&gt;0</formula>
    </cfRule>
    <cfRule type="expression" dxfId="1218" priority="34">
      <formula>F29&lt;0</formula>
    </cfRule>
  </conditionalFormatting>
  <conditionalFormatting sqref="H29 H31:H35">
    <cfRule type="expression" dxfId="1217" priority="29">
      <formula>H29&gt;0</formula>
    </cfRule>
    <cfRule type="expression" dxfId="1216" priority="30">
      <formula>H29&lt;0</formula>
    </cfRule>
  </conditionalFormatting>
  <conditionalFormatting sqref="F21:F28">
    <cfRule type="expression" dxfId="1215" priority="27">
      <formula>F21&gt;0</formula>
    </cfRule>
    <cfRule type="expression" dxfId="1214" priority="28">
      <formula>F21&lt;0</formula>
    </cfRule>
  </conditionalFormatting>
  <conditionalFormatting sqref="H21:H28">
    <cfRule type="expression" dxfId="1213" priority="25">
      <formula>H21&gt;0</formula>
    </cfRule>
    <cfRule type="expression" dxfId="1212" priority="26">
      <formula>H21&lt;0</formula>
    </cfRule>
  </conditionalFormatting>
  <conditionalFormatting sqref="Q8">
    <cfRule type="expression" dxfId="1211" priority="21">
      <formula>Q8&gt;0</formula>
    </cfRule>
    <cfRule type="expression" dxfId="1210" priority="22">
      <formula>Q8&lt;0</formula>
    </cfRule>
  </conditionalFormatting>
  <conditionalFormatting sqref="Q7">
    <cfRule type="expression" dxfId="1209" priority="23">
      <formula>Q7&gt;0</formula>
    </cfRule>
    <cfRule type="expression" dxfId="1208" priority="24">
      <formula>Q7&lt;0</formula>
    </cfRule>
  </conditionalFormatting>
  <conditionalFormatting sqref="F30">
    <cfRule type="expression" dxfId="1207" priority="19">
      <formula>F30&gt;0</formula>
    </cfRule>
    <cfRule type="expression" dxfId="1206" priority="20">
      <formula>F30&lt;0</formula>
    </cfRule>
  </conditionalFormatting>
  <conditionalFormatting sqref="H30">
    <cfRule type="expression" dxfId="1205" priority="17">
      <formula>H30&gt;0</formula>
    </cfRule>
    <cfRule type="expression" dxfId="1204" priority="18">
      <formula>H30&lt;0</formula>
    </cfRule>
  </conditionalFormatting>
  <conditionalFormatting sqref="F68 F70:F74">
    <cfRule type="expression" dxfId="1203" priority="13">
      <formula>F68&gt;0</formula>
    </cfRule>
    <cfRule type="expression" dxfId="1202" priority="14">
      <formula>F68&lt;0</formula>
    </cfRule>
  </conditionalFormatting>
  <conditionalFormatting sqref="F68 F70:F74">
    <cfRule type="expression" dxfId="1201" priority="15">
      <formula>F68&gt;0</formula>
    </cfRule>
    <cfRule type="expression" dxfId="1200" priority="16">
      <formula>F68&lt;0</formula>
    </cfRule>
  </conditionalFormatting>
  <conditionalFormatting sqref="H68 H70:H74">
    <cfRule type="expression" dxfId="1199" priority="11">
      <formula>H68&gt;0</formula>
    </cfRule>
    <cfRule type="expression" dxfId="1198" priority="12">
      <formula>H68&lt;0</formula>
    </cfRule>
  </conditionalFormatting>
  <conditionalFormatting sqref="F60:F67">
    <cfRule type="expression" dxfId="1197" priority="9">
      <formula>F60&gt;0</formula>
    </cfRule>
    <cfRule type="expression" dxfId="1196" priority="10">
      <formula>F60&lt;0</formula>
    </cfRule>
  </conditionalFormatting>
  <conditionalFormatting sqref="H60:H67">
    <cfRule type="expression" dxfId="1195" priority="7">
      <formula>H60&gt;0</formula>
    </cfRule>
    <cfRule type="expression" dxfId="1194" priority="8">
      <formula>H60&lt;0</formula>
    </cfRule>
  </conditionalFormatting>
  <conditionalFormatting sqref="F69">
    <cfRule type="expression" dxfId="1193" priority="5">
      <formula>F69&gt;0</formula>
    </cfRule>
    <cfRule type="expression" dxfId="1192" priority="6">
      <formula>F69&lt;0</formula>
    </cfRule>
  </conditionalFormatting>
  <conditionalFormatting sqref="H69">
    <cfRule type="expression" dxfId="1191" priority="3">
      <formula>H69&gt;0</formula>
    </cfRule>
    <cfRule type="expression" dxfId="1190" priority="4">
      <formula>H69&lt;0</formula>
    </cfRule>
  </conditionalFormatting>
  <conditionalFormatting sqref="Q10">
    <cfRule type="expression" dxfId="1189" priority="1">
      <formula>Q10&gt;0</formula>
    </cfRule>
    <cfRule type="expression" dxfId="118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27.8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27.8</v>
      </c>
      <c r="R4" s="498">
        <v>1.2800000000000001E-2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30.580000000000002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30.302000000000003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30.024000000000004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29.746000000000002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29.468000000000004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29.19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28.912000000000003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28.634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28.356000000000002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28.077999999999999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27.8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27.522000000000002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27.244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26.966000000000001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26.687999999999999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26.41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26.131999999999998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25.854000000000003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25.576000000000001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25.298000000000002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25.02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7" priority="11">
      <formula>F33&gt;0</formula>
    </cfRule>
    <cfRule type="expression" dxfId="1186" priority="12">
      <formula>F33&lt;0</formula>
    </cfRule>
  </conditionalFormatting>
  <conditionalFormatting sqref="Q7">
    <cfRule type="expression" dxfId="1185" priority="9">
      <formula>Q7&gt;0</formula>
    </cfRule>
    <cfRule type="expression" dxfId="1184" priority="10">
      <formula>Q7&lt;0</formula>
    </cfRule>
  </conditionalFormatting>
  <conditionalFormatting sqref="Q8">
    <cfRule type="expression" dxfId="1183" priority="7">
      <formula>Q8&gt;0</formula>
    </cfRule>
    <cfRule type="expression" dxfId="1182" priority="8">
      <formula>Q8&lt;0</formula>
    </cfRule>
  </conditionalFormatting>
  <conditionalFormatting sqref="F25:F32">
    <cfRule type="expression" dxfId="1181" priority="5">
      <formula>F25&gt;0</formula>
    </cfRule>
    <cfRule type="expression" dxfId="1180" priority="6">
      <formula>F25&lt;0</formula>
    </cfRule>
  </conditionalFormatting>
  <conditionalFormatting sqref="H25:H32">
    <cfRule type="expression" dxfId="1179" priority="3">
      <formula>H25&gt;0</formula>
    </cfRule>
    <cfRule type="expression" dxfId="1178" priority="4">
      <formula>H25&lt;0</formula>
    </cfRule>
  </conditionalFormatting>
  <conditionalFormatting sqref="Q10">
    <cfRule type="expression" dxfId="1177" priority="1">
      <formula>Q10&gt;0</formula>
    </cfRule>
    <cfRule type="expression" dxfId="117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24.31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24.31</v>
      </c>
      <c r="R4" s="498">
        <v>0.01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26.741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26.497900000000001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26.254799999999999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26.011700000000001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25.768599999999999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25.525500000000001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25.282399999999999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25.039300000000001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24.796199999999999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24.553100000000001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24.31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24.066899999999997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23.823799999999999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23.580699999999997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23.337599999999998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23.094499999999996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22.851399999999998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22.6083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22.365200000000002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22.1221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21.878999999999998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5" priority="57">
      <formula>F31&gt;0</formula>
    </cfRule>
    <cfRule type="expression" dxfId="1174" priority="58">
      <formula>F31&lt;0</formula>
    </cfRule>
  </conditionalFormatting>
  <conditionalFormatting sqref="Q7">
    <cfRule type="expression" dxfId="1173" priority="55">
      <formula>Q7&gt;0</formula>
    </cfRule>
    <cfRule type="expression" dxfId="1172" priority="56">
      <formula>Q7&lt;0</formula>
    </cfRule>
  </conditionalFormatting>
  <conditionalFormatting sqref="Q8">
    <cfRule type="expression" dxfId="1171" priority="53">
      <formula>Q8&gt;0</formula>
    </cfRule>
    <cfRule type="expression" dxfId="117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9" priority="45">
      <formula>M58&gt;0</formula>
    </cfRule>
    <cfRule type="expression" dxfId="1168" priority="46">
      <formula>M58&lt;0</formula>
    </cfRule>
  </conditionalFormatting>
  <conditionalFormatting sqref="Q10">
    <cfRule type="expression" dxfId="1167" priority="43">
      <formula>Q10&gt;0</formula>
    </cfRule>
    <cfRule type="expression" dxfId="1166" priority="44">
      <formula>Q10&lt;0</formula>
    </cfRule>
  </conditionalFormatting>
  <conditionalFormatting sqref="F25:F30">
    <cfRule type="expression" dxfId="1165" priority="41">
      <formula>F25&gt;0</formula>
    </cfRule>
    <cfRule type="expression" dxfId="1164" priority="42">
      <formula>F25&lt;0</formula>
    </cfRule>
  </conditionalFormatting>
  <conditionalFormatting sqref="H25:H30">
    <cfRule type="expression" dxfId="1163" priority="39">
      <formula>H25&gt;0</formula>
    </cfRule>
    <cfRule type="expression" dxfId="1162" priority="40">
      <formula>H25&lt;0</formula>
    </cfRule>
  </conditionalFormatting>
  <conditionalFormatting sqref="F83:F94">
    <cfRule type="expression" dxfId="1161" priority="37">
      <formula>F83&gt;0</formula>
    </cfRule>
    <cfRule type="expression" dxfId="1160" priority="38">
      <formula>F83&lt;0</formula>
    </cfRule>
  </conditionalFormatting>
  <conditionalFormatting sqref="H83:H94">
    <cfRule type="expression" dxfId="1159" priority="35">
      <formula>H83&gt;0</formula>
    </cfRule>
    <cfRule type="expression" dxfId="1158" priority="36">
      <formula>H83&lt;0</formula>
    </cfRule>
  </conditionalFormatting>
  <conditionalFormatting sqref="J41">
    <cfRule type="expression" dxfId="1157" priority="33">
      <formula>J41&gt;0</formula>
    </cfRule>
    <cfRule type="expression" dxfId="1156" priority="34">
      <formula>J41&lt;0</formula>
    </cfRule>
  </conditionalFormatting>
  <conditionalFormatting sqref="J39:J47 J49">
    <cfRule type="expression" dxfId="1155" priority="31">
      <formula>J39&gt;0</formula>
    </cfRule>
    <cfRule type="expression" dxfId="1154" priority="32">
      <formula>J39&lt;0</formula>
    </cfRule>
  </conditionalFormatting>
  <conditionalFormatting sqref="F48 H48">
    <cfRule type="expression" dxfId="1153" priority="29">
      <formula>F48&gt;0</formula>
    </cfRule>
    <cfRule type="expression" dxfId="1152" priority="30">
      <formula>F48&lt;0</formula>
    </cfRule>
  </conditionalFormatting>
  <conditionalFormatting sqref="J48">
    <cfRule type="expression" dxfId="1151" priority="27">
      <formula>J48&gt;0</formula>
    </cfRule>
    <cfRule type="expression" dxfId="1150" priority="28">
      <formula>J48&lt;0</formula>
    </cfRule>
  </conditionalFormatting>
  <conditionalFormatting sqref="K41:K52">
    <cfRule type="expression" dxfId="1149" priority="25">
      <formula>K41&gt;0</formula>
    </cfRule>
    <cfRule type="expression" dxfId="1148" priority="26">
      <formula>K41&lt;0</formula>
    </cfRule>
  </conditionalFormatting>
  <conditionalFormatting sqref="K39:K52">
    <cfRule type="expression" dxfId="1147" priority="23">
      <formula>K39&gt;0</formula>
    </cfRule>
    <cfRule type="expression" dxfId="1146" priority="24">
      <formula>K39&lt;0</formula>
    </cfRule>
  </conditionalFormatting>
  <conditionalFormatting sqref="F102:F118 H102:H118 H120:H128 F120:F128">
    <cfRule type="expression" dxfId="1145" priority="19">
      <formula>F102&gt;0</formula>
    </cfRule>
    <cfRule type="expression" dxfId="1144" priority="20">
      <formula>F102&lt;0</formula>
    </cfRule>
  </conditionalFormatting>
  <conditionalFormatting sqref="F96:F101">
    <cfRule type="expression" dxfId="1143" priority="17">
      <formula>F96&gt;0</formula>
    </cfRule>
    <cfRule type="expression" dxfId="1142" priority="18">
      <formula>F96&lt;0</formula>
    </cfRule>
  </conditionalFormatting>
  <conditionalFormatting sqref="H96:H101">
    <cfRule type="expression" dxfId="1141" priority="15">
      <formula>H96&gt;0</formula>
    </cfRule>
    <cfRule type="expression" dxfId="1140" priority="16">
      <formula>H96&lt;0</formula>
    </cfRule>
  </conditionalFormatting>
  <conditionalFormatting sqref="J112">
    <cfRule type="expression" dxfId="1139" priority="13">
      <formula>J112&gt;0</formula>
    </cfRule>
    <cfRule type="expression" dxfId="1138" priority="14">
      <formula>J112&lt;0</formula>
    </cfRule>
  </conditionalFormatting>
  <conditionalFormatting sqref="J110:J118 J120">
    <cfRule type="expression" dxfId="1137" priority="11">
      <formula>J110&gt;0</formula>
    </cfRule>
    <cfRule type="expression" dxfId="1136" priority="12">
      <formula>J110&lt;0</formula>
    </cfRule>
  </conditionalFormatting>
  <conditionalFormatting sqref="F119 H119">
    <cfRule type="expression" dxfId="1135" priority="9">
      <formula>F119&gt;0</formula>
    </cfRule>
    <cfRule type="expression" dxfId="1134" priority="10">
      <formula>F119&lt;0</formula>
    </cfRule>
  </conditionalFormatting>
  <conditionalFormatting sqref="J119">
    <cfRule type="expression" dxfId="1133" priority="7">
      <formula>J119&gt;0</formula>
    </cfRule>
    <cfRule type="expression" dxfId="1132" priority="8">
      <formula>J119&lt;0</formula>
    </cfRule>
  </conditionalFormatting>
  <conditionalFormatting sqref="K112:K123">
    <cfRule type="expression" dxfId="1131" priority="5">
      <formula>K112&gt;0</formula>
    </cfRule>
    <cfRule type="expression" dxfId="1130" priority="6">
      <formula>K112&lt;0</formula>
    </cfRule>
  </conditionalFormatting>
  <conditionalFormatting sqref="K110:K123">
    <cfRule type="expression" dxfId="1129" priority="3">
      <formula>K110&gt;0</formula>
    </cfRule>
    <cfRule type="expression" dxfId="1128" priority="4">
      <formula>K110&lt;0</formula>
    </cfRule>
  </conditionalFormatting>
  <conditionalFormatting sqref="J121">
    <cfRule type="expression" dxfId="1127" priority="1">
      <formula>J121&gt;0</formula>
    </cfRule>
    <cfRule type="expression" dxfId="112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60.92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60.92</v>
      </c>
      <c r="R4" s="498">
        <v>1.04E-2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67.012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66.402800000000013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65.793600000000012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65.184400000000011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64.575200000000009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63.966000000000001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63.356800000000007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62.747600000000006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62.138400000000004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61.529200000000003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60.92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60.3108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59.701599999999999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59.092399999999998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58.483199999999997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57.874000000000002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57.264800000000001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56.655600000000007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56.046400000000006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55.437200000000004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54.828000000000003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5" priority="15">
      <formula>F39&gt;0</formula>
    </cfRule>
    <cfRule type="expression" dxfId="1124" priority="16">
      <formula>F39&lt;0</formula>
    </cfRule>
  </conditionalFormatting>
  <conditionalFormatting sqref="Q7">
    <cfRule type="expression" dxfId="1123" priority="13">
      <formula>Q7&gt;0</formula>
    </cfRule>
    <cfRule type="expression" dxfId="1122" priority="14">
      <formula>Q7&lt;0</formula>
    </cfRule>
  </conditionalFormatting>
  <conditionalFormatting sqref="Q8">
    <cfRule type="expression" dxfId="1121" priority="11">
      <formula>Q8&gt;0</formula>
    </cfRule>
    <cfRule type="expression" dxfId="1120" priority="12">
      <formula>Q8&lt;0</formula>
    </cfRule>
  </conditionalFormatting>
  <conditionalFormatting sqref="F25:F38">
    <cfRule type="expression" dxfId="1119" priority="9">
      <formula>F25&gt;0</formula>
    </cfRule>
    <cfRule type="expression" dxfId="1118" priority="10">
      <formula>F25&lt;0</formula>
    </cfRule>
  </conditionalFormatting>
  <conditionalFormatting sqref="H25:H38">
    <cfRule type="expression" dxfId="1117" priority="7">
      <formula>H25&gt;0</formula>
    </cfRule>
    <cfRule type="expression" dxfId="11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5" priority="3">
      <formula>M55&gt;0</formula>
    </cfRule>
    <cfRule type="expression" dxfId="1114" priority="4">
      <formula>M55&lt;0</formula>
    </cfRule>
  </conditionalFormatting>
  <conditionalFormatting sqref="Q10">
    <cfRule type="expression" dxfId="1113" priority="1">
      <formula>Q10&gt;0</formula>
    </cfRule>
    <cfRule type="expression" dxfId="11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40.729999999999997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40.729999999999997</v>
      </c>
      <c r="R4" s="498">
        <v>6.8999999999999999E-3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44.802999999999997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44.395699999999998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43.988399999999999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43.581099999999999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43.1738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42.766500000000001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42.359200000000001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41.951899999999995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41.544599999999996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41.137299999999996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40.729999999999997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40.322699999999998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39.915399999999998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39.508099999999999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39.100799999999992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38.693499999999993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38.286199999999994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37.878900000000002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37.471600000000002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37.064299999999996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36.656999999999996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11" priority="27">
      <formula>F27&gt;0</formula>
    </cfRule>
    <cfRule type="expression" dxfId="11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9" priority="15">
      <formula>Q8&gt;0</formula>
    </cfRule>
    <cfRule type="expression" dxfId="1108" priority="16">
      <formula>Q8&lt;0</formula>
    </cfRule>
  </conditionalFormatting>
  <conditionalFormatting sqref="Q7">
    <cfRule type="expression" dxfId="1107" priority="17">
      <formula>Q7&gt;0</formula>
    </cfRule>
    <cfRule type="expression" dxfId="1106" priority="18">
      <formula>Q7&lt;0</formula>
    </cfRule>
  </conditionalFormatting>
  <conditionalFormatting sqref="F37:F38">
    <cfRule type="expression" dxfId="1105" priority="13">
      <formula>F37&gt;0</formula>
    </cfRule>
    <cfRule type="expression" dxfId="1104" priority="14">
      <formula>F37&lt;0</formula>
    </cfRule>
  </conditionalFormatting>
  <conditionalFormatting sqref="H37:H38">
    <cfRule type="expression" dxfId="1103" priority="11">
      <formula>H37&gt;0</formula>
    </cfRule>
    <cfRule type="expression" dxfId="1102" priority="12">
      <formula>H37&lt;0</formula>
    </cfRule>
  </conditionalFormatting>
  <conditionalFormatting sqref="F23:F26 H23:H26">
    <cfRule type="expression" dxfId="1101" priority="9">
      <formula>F23&gt;0</formula>
    </cfRule>
    <cfRule type="expression" dxfId="1100" priority="10">
      <formula>F23&lt;0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F22 H22">
    <cfRule type="expression" dxfId="1097" priority="1">
      <formula>F22&gt;0</formula>
    </cfRule>
    <cfRule type="expression" dxfId="1096" priority="2">
      <formula>F22&lt;0</formula>
    </cfRule>
  </conditionalFormatting>
  <conditionalFormatting sqref="M41">
    <cfRule type="expression" dxfId="1095" priority="5">
      <formula>M41&gt;0</formula>
    </cfRule>
    <cfRule type="expression" dxfId="10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55.22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55.22</v>
      </c>
      <c r="R4" s="498">
        <v>1.4E-2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60.742000000000004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60.189800000000005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59.637600000000006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59.0854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58.533200000000001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57.981000000000002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57.428800000000003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56.876600000000003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56.324399999999997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55.772199999999998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55.22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54.6678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54.115600000000001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53.563399999999994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53.011199999999995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52.458999999999996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51.906799999999997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51.354600000000005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50.802399999999999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50.2502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49.698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93" priority="29">
      <formula>F25&gt;0</formula>
    </cfRule>
    <cfRule type="expression" dxfId="1092" priority="30">
      <formula>F25&lt;0</formula>
    </cfRule>
  </conditionalFormatting>
  <conditionalFormatting sqref="Q7">
    <cfRule type="expression" dxfId="1091" priority="27">
      <formula>Q7&gt;0</formula>
    </cfRule>
    <cfRule type="expression" dxfId="1090" priority="28">
      <formula>Q7&lt;0</formula>
    </cfRule>
  </conditionalFormatting>
  <conditionalFormatting sqref="Q8">
    <cfRule type="expression" dxfId="1089" priority="25">
      <formula>Q8&gt;0</formula>
    </cfRule>
    <cfRule type="expression" dxfId="1088" priority="26">
      <formula>Q8&lt;0</formula>
    </cfRule>
  </conditionalFormatting>
  <conditionalFormatting sqref="Q10">
    <cfRule type="expression" dxfId="1087" priority="13">
      <formula>Q10&gt;0</formula>
    </cfRule>
    <cfRule type="expression" dxfId="1086" priority="14">
      <formula>Q10&lt;0</formula>
    </cfRule>
  </conditionalFormatting>
  <conditionalFormatting sqref="M46">
    <cfRule type="expression" dxfId="1085" priority="11">
      <formula>M46&gt;0</formula>
    </cfRule>
    <cfRule type="expression" dxfId="1084" priority="12">
      <formula>M46&lt;0</formula>
    </cfRule>
  </conditionalFormatting>
  <conditionalFormatting sqref="F80:F88 H80:H88">
    <cfRule type="expression" dxfId="1083" priority="9">
      <formula>F80&gt;0</formula>
    </cfRule>
    <cfRule type="expression" dxfId="1082" priority="10">
      <formula>F80&lt;0</formula>
    </cfRule>
  </conditionalFormatting>
  <conditionalFormatting sqref="F75:F79">
    <cfRule type="expression" dxfId="1081" priority="7">
      <formula>F75&gt;0</formula>
    </cfRule>
    <cfRule type="expression" dxfId="1080" priority="8">
      <formula>F75&lt;0</formula>
    </cfRule>
  </conditionalFormatting>
  <conditionalFormatting sqref="H75:H79">
    <cfRule type="expression" dxfId="1079" priority="5">
      <formula>H75&gt;0</formula>
    </cfRule>
    <cfRule type="expression" dxfId="1078" priority="6">
      <formula>H75&lt;0</formula>
    </cfRule>
  </conditionalFormatting>
  <conditionalFormatting sqref="F71:F74">
    <cfRule type="expression" dxfId="1077" priority="3">
      <formula>F71&gt;0</formula>
    </cfRule>
    <cfRule type="expression" dxfId="1076" priority="4">
      <formula>F71&lt;0</formula>
    </cfRule>
  </conditionalFormatting>
  <conditionalFormatting sqref="H71:H74">
    <cfRule type="expression" dxfId="1075" priority="1">
      <formula>H71&gt;0</formula>
    </cfRule>
    <cfRule type="expression" dxfId="10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49.49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49.49</v>
      </c>
      <c r="R4" s="498">
        <v>-2.0000000000000001E-4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54.439000000000007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53.944100000000006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53.449200000000005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52.954300000000003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52.459400000000002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51.964500000000001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51.469600000000007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50.974700000000006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50.479800000000004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49.984900000000003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49.49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48.995100000000001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48.5002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48.005299999999998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47.510399999999997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47.015500000000003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46.520600000000002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46.025700000000008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45.530800000000006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45.035900000000005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44.541000000000004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73" priority="11">
      <formula>F34&gt;0</formula>
    </cfRule>
    <cfRule type="expression" dxfId="1072" priority="12">
      <formula>F34&lt;0</formula>
    </cfRule>
  </conditionalFormatting>
  <conditionalFormatting sqref="Q7">
    <cfRule type="expression" dxfId="1071" priority="9">
      <formula>Q7&gt;0</formula>
    </cfRule>
    <cfRule type="expression" dxfId="1070" priority="10">
      <formula>Q7&lt;0</formula>
    </cfRule>
  </conditionalFormatting>
  <conditionalFormatting sqref="Q8">
    <cfRule type="expression" dxfId="1069" priority="7">
      <formula>Q8&gt;0</formula>
    </cfRule>
    <cfRule type="expression" dxfId="1068" priority="8">
      <formula>Q8&lt;0</formula>
    </cfRule>
  </conditionalFormatting>
  <conditionalFormatting sqref="F25:F33">
    <cfRule type="expression" dxfId="1067" priority="5">
      <formula>F25&gt;0</formula>
    </cfRule>
    <cfRule type="expression" dxfId="1066" priority="6">
      <formula>F25&lt;0</formula>
    </cfRule>
  </conditionalFormatting>
  <conditionalFormatting sqref="H25:H33">
    <cfRule type="expression" dxfId="1065" priority="3">
      <formula>H25&gt;0</formula>
    </cfRule>
    <cfRule type="expression" dxfId="1064" priority="4">
      <formula>H25&lt;0</formula>
    </cfRule>
  </conditionalFormatting>
  <conditionalFormatting sqref="M46">
    <cfRule type="expression" dxfId="1063" priority="1">
      <formula>M46&gt;0</formula>
    </cfRule>
    <cfRule type="expression" dxfId="106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752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26.61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26.61</v>
      </c>
      <c r="R4" s="498">
        <v>6.7999999999999996E-3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29.271000000000001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29.004900000000003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28.738800000000001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28.4727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28.206600000000002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27.9405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27.674400000000002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27.408300000000001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27.142199999999999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26.876100000000001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26.61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26.343899999999998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26.0778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25.811699999999998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25.545599999999997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25.279499999999999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25.013399999999997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24.747299999999999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24.481200000000001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24.2151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23.949000000000002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752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61" priority="9">
      <formula>F57&gt;0</formula>
    </cfRule>
    <cfRule type="expression" dxfId="1060" priority="10">
      <formula>F57&lt;0</formula>
    </cfRule>
  </conditionalFormatting>
  <conditionalFormatting sqref="Q7">
    <cfRule type="expression" dxfId="1059" priority="7">
      <formula>Q7&gt;0</formula>
    </cfRule>
    <cfRule type="expression" dxfId="1058" priority="8">
      <formula>Q7&lt;0</formula>
    </cfRule>
  </conditionalFormatting>
  <conditionalFormatting sqref="Q8">
    <cfRule type="expression" dxfId="1057" priority="5">
      <formula>Q8&gt;0</formula>
    </cfRule>
    <cfRule type="expression" dxfId="1056" priority="6">
      <formula>Q8&lt;0</formula>
    </cfRule>
  </conditionalFormatting>
  <conditionalFormatting sqref="F25:F56">
    <cfRule type="expression" dxfId="1055" priority="3">
      <formula>F25&gt;0</formula>
    </cfRule>
    <cfRule type="expression" dxfId="1054" priority="4">
      <formula>F25&lt;0</formula>
    </cfRule>
  </conditionalFormatting>
  <conditionalFormatting sqref="H25:H56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78.099999999999994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78.099999999999994</v>
      </c>
      <c r="R4" s="498">
        <v>1.35E-2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85.91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85.129000000000005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84.347999999999999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83.566999999999993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82.786000000000001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82.004999999999995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81.224000000000004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80.442999999999998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79.661999999999992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78.881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78.099999999999994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77.318999999999988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76.537999999999997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75.756999999999991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74.975999999999985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74.194999999999993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73.413999999999987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72.632999999999996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71.852000000000004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71.070999999999998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70.289999999999992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51" priority="15">
      <formula>F57&gt;0</formula>
    </cfRule>
    <cfRule type="expression" dxfId="1050" priority="16">
      <formula>F57&lt;0</formula>
    </cfRule>
  </conditionalFormatting>
  <conditionalFormatting sqref="Q7">
    <cfRule type="expression" dxfId="1049" priority="13">
      <formula>Q7&gt;0</formula>
    </cfRule>
    <cfRule type="expression" dxfId="1048" priority="14">
      <formula>Q7&lt;0</formula>
    </cfRule>
  </conditionalFormatting>
  <conditionalFormatting sqref="Q8">
    <cfRule type="expression" dxfId="1047" priority="11">
      <formula>Q8&gt;0</formula>
    </cfRule>
    <cfRule type="expression" dxfId="1046" priority="12">
      <formula>Q8&lt;0</formula>
    </cfRule>
  </conditionalFormatting>
  <conditionalFormatting sqref="F25:F56">
    <cfRule type="expression" dxfId="1045" priority="9">
      <formula>F25&gt;0</formula>
    </cfRule>
    <cfRule type="expression" dxfId="1044" priority="10">
      <formula>F25&lt;0</formula>
    </cfRule>
  </conditionalFormatting>
  <conditionalFormatting sqref="H25:H56">
    <cfRule type="expression" dxfId="1043" priority="7">
      <formula>H25&gt;0</formula>
    </cfRule>
    <cfRule type="expression" dxfId="1042" priority="8">
      <formula>H25&lt;0</formula>
    </cfRule>
  </conditionalFormatting>
  <conditionalFormatting sqref="M58">
    <cfRule type="expression" dxfId="1041" priority="5">
      <formula>M58&gt;0</formula>
    </cfRule>
    <cfRule type="expression" dxfId="1040" priority="6">
      <formula>M58&lt;0</formula>
    </cfRule>
  </conditionalFormatting>
  <conditionalFormatting sqref="F84:F115">
    <cfRule type="expression" dxfId="1039" priority="3">
      <formula>F84&gt;0</formula>
    </cfRule>
    <cfRule type="expression" dxfId="1038" priority="4">
      <formula>F84&lt;0</formula>
    </cfRule>
  </conditionalFormatting>
  <conditionalFormatting sqref="H84:H115">
    <cfRule type="expression" dxfId="1037" priority="1">
      <formula>H84&gt;0</formula>
    </cfRule>
    <cfRule type="expression" dxfId="10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17" activePane="bottomLeft" state="frozen"/>
      <selection pane="bottomLeft" activeCell="B50" sqref="B50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757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12.49</v>
      </c>
      <c r="R4" s="498">
        <v>-2.3999999999999998E-3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99920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-10136.498999998352</v>
      </c>
      <c r="R7">
        <v>6400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-24752.069999999978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-0.19853741098547559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15.2378</v>
      </c>
    </row>
    <row r="43" spans="2:16" x14ac:dyDescent="0.25">
      <c r="O43" s="82">
        <v>1.21</v>
      </c>
      <c r="P43" s="82">
        <f>O43*$Q$4</f>
        <v>15.1129</v>
      </c>
    </row>
    <row r="44" spans="2:16" x14ac:dyDescent="0.25">
      <c r="O44" s="82">
        <v>1.2</v>
      </c>
      <c r="P44" s="82">
        <f>O44*$Q$4</f>
        <v>14.988</v>
      </c>
    </row>
    <row r="45" spans="2:16" x14ac:dyDescent="0.25">
      <c r="O45" s="82">
        <v>1.19</v>
      </c>
      <c r="P45" s="82">
        <f>O45*$Q$4</f>
        <v>14.863099999999999</v>
      </c>
    </row>
    <row r="46" spans="2:16" x14ac:dyDescent="0.25">
      <c r="O46" s="82">
        <v>1.18</v>
      </c>
      <c r="P46" s="82">
        <f>O46*$Q$4</f>
        <v>14.738199999999999</v>
      </c>
    </row>
    <row r="47" spans="2:16" x14ac:dyDescent="0.25">
      <c r="O47" s="82">
        <v>1.17</v>
      </c>
      <c r="P47" s="82">
        <f t="shared" ref="P47:P53" si="2">O47*$Q$4</f>
        <v>14.613299999999999</v>
      </c>
    </row>
    <row r="48" spans="2:16" x14ac:dyDescent="0.25">
      <c r="G48" s="30"/>
      <c r="O48" s="82">
        <v>1.1599999999999999</v>
      </c>
      <c r="P48" s="82">
        <f t="shared" si="2"/>
        <v>14.488399999999999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14.363499999999998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14.238599999999998</v>
      </c>
    </row>
    <row r="51" spans="1:16" x14ac:dyDescent="0.25">
      <c r="O51" s="82">
        <v>1.1299999999999999</v>
      </c>
      <c r="P51" s="82">
        <f t="shared" si="2"/>
        <v>14.1137</v>
      </c>
    </row>
    <row r="52" spans="1:16" x14ac:dyDescent="0.25">
      <c r="O52" s="82">
        <v>1.1200000000000001</v>
      </c>
      <c r="P52" s="82">
        <f t="shared" si="2"/>
        <v>13.988800000000001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13.863900000000001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13.739000000000001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13.614100000000001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13.4892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13.364300000000002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13.239400000000002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13.114500000000001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12.989600000000001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12.864700000000001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12.739800000000001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12.6149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12.49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12.3651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12.2402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12.1153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11.990399999999999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11.865499999999999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11.740599999999999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11.6157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11.4908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11.3659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11.241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11.116100000000001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10.991200000000001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10.866300000000001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10.741400000000001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10.6165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5" priority="108">
      <formula>F97&gt;0</formula>
    </cfRule>
    <cfRule type="expression" dxfId="103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33" priority="101">
      <formula>F90&gt;0</formula>
    </cfRule>
    <cfRule type="expression" dxfId="1032" priority="102">
      <formula>F90&lt;0</formula>
    </cfRule>
  </conditionalFormatting>
  <conditionalFormatting sqref="H90:H96">
    <cfRule type="expression" dxfId="1031" priority="97">
      <formula>H90&gt;0</formula>
    </cfRule>
    <cfRule type="expression" dxfId="1030" priority="98">
      <formula>H90&lt;0</formula>
    </cfRule>
  </conditionalFormatting>
  <conditionalFormatting sqref="Q8">
    <cfRule type="expression" dxfId="1029" priority="83">
      <formula>Q8&gt;0</formula>
    </cfRule>
    <cfRule type="expression" dxfId="1028" priority="84">
      <formula>Q8&lt;0</formula>
    </cfRule>
  </conditionalFormatting>
  <conditionalFormatting sqref="Q7">
    <cfRule type="expression" dxfId="1027" priority="85">
      <formula>Q7&gt;0</formula>
    </cfRule>
    <cfRule type="expression" dxfId="1026" priority="86">
      <formula>Q7&lt;0</formula>
    </cfRule>
  </conditionalFormatting>
  <conditionalFormatting sqref="F198:F204">
    <cfRule type="expression" dxfId="1025" priority="57">
      <formula>F198&gt;0</formula>
    </cfRule>
    <cfRule type="expression" dxfId="1024" priority="58">
      <formula>F198&lt;0</formula>
    </cfRule>
  </conditionalFormatting>
  <conditionalFormatting sqref="F123:F141 H123:H141">
    <cfRule type="expression" dxfId="1023" priority="79">
      <formula>F123&gt;0</formula>
    </cfRule>
    <cfRule type="expression" dxfId="1022" priority="80">
      <formula>F123&lt;0</formula>
    </cfRule>
  </conditionalFormatting>
  <conditionalFormatting sqref="F116:F122">
    <cfRule type="expression" dxfId="1021" priority="77">
      <formula>F116&gt;0</formula>
    </cfRule>
    <cfRule type="expression" dxfId="1020" priority="78">
      <formula>F116&lt;0</formula>
    </cfRule>
  </conditionalFormatting>
  <conditionalFormatting sqref="H116:H122">
    <cfRule type="expression" dxfId="1019" priority="75">
      <formula>H116&gt;0</formula>
    </cfRule>
    <cfRule type="expression" dxfId="1018" priority="76">
      <formula>H116&lt;0</formula>
    </cfRule>
  </conditionalFormatting>
  <conditionalFormatting sqref="F149:F167 H149:H167">
    <cfRule type="expression" dxfId="1017" priority="73">
      <formula>F149&gt;0</formula>
    </cfRule>
    <cfRule type="expression" dxfId="1016" priority="74">
      <formula>F149&lt;0</formula>
    </cfRule>
  </conditionalFormatting>
  <conditionalFormatting sqref="F142:F148">
    <cfRule type="expression" dxfId="1015" priority="71">
      <formula>F142&gt;0</formula>
    </cfRule>
    <cfRule type="expression" dxfId="1014" priority="72">
      <formula>F142&lt;0</formula>
    </cfRule>
  </conditionalFormatting>
  <conditionalFormatting sqref="H142:H148">
    <cfRule type="expression" dxfId="1013" priority="69">
      <formula>H142&gt;0</formula>
    </cfRule>
    <cfRule type="expression" dxfId="1012" priority="70">
      <formula>H142&lt;0</formula>
    </cfRule>
  </conditionalFormatting>
  <conditionalFormatting sqref="F175:F192 H175:H192">
    <cfRule type="expression" dxfId="1011" priority="67">
      <formula>F175&gt;0</formula>
    </cfRule>
    <cfRule type="expression" dxfId="1010" priority="68">
      <formula>F175&lt;0</formula>
    </cfRule>
  </conditionalFormatting>
  <conditionalFormatting sqref="F168:F174">
    <cfRule type="expression" dxfId="1009" priority="65">
      <formula>F168&gt;0</formula>
    </cfRule>
    <cfRule type="expression" dxfId="1008" priority="66">
      <formula>F168&lt;0</formula>
    </cfRule>
  </conditionalFormatting>
  <conditionalFormatting sqref="H168:H174">
    <cfRule type="expression" dxfId="1007" priority="63">
      <formula>H168&gt;0</formula>
    </cfRule>
    <cfRule type="expression" dxfId="1006" priority="64">
      <formula>H168&lt;0</formula>
    </cfRule>
  </conditionalFormatting>
  <conditionalFormatting sqref="F193:F197 H193:H197">
    <cfRule type="expression" dxfId="1005" priority="61">
      <formula>F193&gt;0</formula>
    </cfRule>
    <cfRule type="expression" dxfId="1004" priority="62">
      <formula>F193&lt;0</formula>
    </cfRule>
  </conditionalFormatting>
  <conditionalFormatting sqref="F205:F220 H205:H220">
    <cfRule type="expression" dxfId="1003" priority="59">
      <formula>F205&gt;0</formula>
    </cfRule>
    <cfRule type="expression" dxfId="1002" priority="60">
      <formula>F205&lt;0</formula>
    </cfRule>
  </conditionalFormatting>
  <conditionalFormatting sqref="H198:H204">
    <cfRule type="expression" dxfId="1001" priority="55">
      <formula>H198&gt;0</formula>
    </cfRule>
    <cfRule type="expression" dxfId="1000" priority="56">
      <formula>H198&lt;0</formula>
    </cfRule>
  </conditionalFormatting>
  <conditionalFormatting sqref="F221 H221">
    <cfRule type="expression" dxfId="999" priority="53">
      <formula>F221&gt;0</formula>
    </cfRule>
    <cfRule type="expression" dxfId="998" priority="54">
      <formula>F221&lt;0</formula>
    </cfRule>
  </conditionalFormatting>
  <conditionalFormatting sqref="F222:F226 H222:H226">
    <cfRule type="expression" dxfId="997" priority="51">
      <formula>F222&gt;0</formula>
    </cfRule>
    <cfRule type="expression" dxfId="996" priority="52">
      <formula>F222&lt;0</formula>
    </cfRule>
  </conditionalFormatting>
  <conditionalFormatting sqref="F234:F249 H234:H249">
    <cfRule type="expression" dxfId="995" priority="49">
      <formula>F234&gt;0</formula>
    </cfRule>
    <cfRule type="expression" dxfId="994" priority="50">
      <formula>F234&lt;0</formula>
    </cfRule>
  </conditionalFormatting>
  <conditionalFormatting sqref="F227:F233">
    <cfRule type="expression" dxfId="993" priority="47">
      <formula>F227&gt;0</formula>
    </cfRule>
    <cfRule type="expression" dxfId="992" priority="48">
      <formula>F227&lt;0</formula>
    </cfRule>
  </conditionalFormatting>
  <conditionalFormatting sqref="H227:H233">
    <cfRule type="expression" dxfId="991" priority="45">
      <formula>H227&gt;0</formula>
    </cfRule>
    <cfRule type="expression" dxfId="990" priority="46">
      <formula>H227&lt;0</formula>
    </cfRule>
  </conditionalFormatting>
  <conditionalFormatting sqref="F251:F256 H251:H256">
    <cfRule type="expression" dxfId="989" priority="43">
      <formula>F251&gt;0</formula>
    </cfRule>
    <cfRule type="expression" dxfId="988" priority="44">
      <formula>F251&lt;0</formula>
    </cfRule>
  </conditionalFormatting>
  <conditionalFormatting sqref="F257 H257">
    <cfRule type="expression" dxfId="987" priority="41">
      <formula>F257&gt;0</formula>
    </cfRule>
    <cfRule type="expression" dxfId="986" priority="42">
      <formula>F257&lt;0</formula>
    </cfRule>
  </conditionalFormatting>
  <conditionalFormatting sqref="F258:F262 H258:H262">
    <cfRule type="expression" dxfId="985" priority="39">
      <formula>F258&gt;0</formula>
    </cfRule>
    <cfRule type="expression" dxfId="984" priority="40">
      <formula>F258&lt;0</formula>
    </cfRule>
  </conditionalFormatting>
  <conditionalFormatting sqref="F270:F285 H270:H285">
    <cfRule type="expression" dxfId="983" priority="37">
      <formula>F270&gt;0</formula>
    </cfRule>
    <cfRule type="expression" dxfId="982" priority="38">
      <formula>F270&lt;0</formula>
    </cfRule>
  </conditionalFormatting>
  <conditionalFormatting sqref="F263:F269">
    <cfRule type="expression" dxfId="981" priority="35">
      <formula>F263&gt;0</formula>
    </cfRule>
    <cfRule type="expression" dxfId="980" priority="36">
      <formula>F263&lt;0</formula>
    </cfRule>
  </conditionalFormatting>
  <conditionalFormatting sqref="H263:H269">
    <cfRule type="expression" dxfId="979" priority="33">
      <formula>H263&gt;0</formula>
    </cfRule>
    <cfRule type="expression" dxfId="978" priority="34">
      <formula>H263&lt;0</formula>
    </cfRule>
  </conditionalFormatting>
  <conditionalFormatting sqref="F286:F291 H286:H291">
    <cfRule type="expression" dxfId="977" priority="31">
      <formula>F286&gt;0</formula>
    </cfRule>
    <cfRule type="expression" dxfId="976" priority="32">
      <formula>F286&lt;0</formula>
    </cfRule>
  </conditionalFormatting>
  <conditionalFormatting sqref="F292 H292">
    <cfRule type="expression" dxfId="975" priority="29">
      <formula>F292&gt;0</formula>
    </cfRule>
    <cfRule type="expression" dxfId="974" priority="30">
      <formula>F292&lt;0</formula>
    </cfRule>
  </conditionalFormatting>
  <conditionalFormatting sqref="F293:F297 H293:H297">
    <cfRule type="expression" dxfId="973" priority="27">
      <formula>F293&gt;0</formula>
    </cfRule>
    <cfRule type="expression" dxfId="972" priority="28">
      <formula>F293&lt;0</formula>
    </cfRule>
  </conditionalFormatting>
  <conditionalFormatting sqref="F305:F320 H305:H320">
    <cfRule type="expression" dxfId="971" priority="25">
      <formula>F305&gt;0</formula>
    </cfRule>
    <cfRule type="expression" dxfId="970" priority="26">
      <formula>F305&lt;0</formula>
    </cfRule>
  </conditionalFormatting>
  <conditionalFormatting sqref="F298:F304">
    <cfRule type="expression" dxfId="969" priority="23">
      <formula>F298&gt;0</formula>
    </cfRule>
    <cfRule type="expression" dxfId="968" priority="24">
      <formula>F298&lt;0</formula>
    </cfRule>
  </conditionalFormatting>
  <conditionalFormatting sqref="H298:H304">
    <cfRule type="expression" dxfId="967" priority="21">
      <formula>H298&gt;0</formula>
    </cfRule>
    <cfRule type="expression" dxfId="966" priority="22">
      <formula>H298&lt;0</formula>
    </cfRule>
  </conditionalFormatting>
  <conditionalFormatting sqref="M349">
    <cfRule type="expression" dxfId="965" priority="19">
      <formula>M349&gt;0</formula>
    </cfRule>
    <cfRule type="expression" dxfId="964" priority="20">
      <formula>M349&lt;0</formula>
    </cfRule>
  </conditionalFormatting>
  <conditionalFormatting sqref="F72:F86 H72:H86">
    <cfRule type="expression" dxfId="963" priority="17">
      <formula>F72&gt;0</formula>
    </cfRule>
    <cfRule type="expression" dxfId="962" priority="18">
      <formula>F72&lt;0</formula>
    </cfRule>
  </conditionalFormatting>
  <conditionalFormatting sqref="F60:F71">
    <cfRule type="expression" dxfId="961" priority="15">
      <formula>F60&gt;0</formula>
    </cfRule>
    <cfRule type="expression" dxfId="960" priority="16">
      <formula>F60&lt;0</formula>
    </cfRule>
  </conditionalFormatting>
  <conditionalFormatting sqref="H60:H71">
    <cfRule type="expression" dxfId="959" priority="13">
      <formula>H60&gt;0</formula>
    </cfRule>
    <cfRule type="expression" dxfId="958" priority="14">
      <formula>H60&lt;0</formula>
    </cfRule>
  </conditionalFormatting>
  <conditionalFormatting sqref="F54:F59 H54:H59">
    <cfRule type="expression" dxfId="957" priority="11">
      <formula>F54&gt;0</formula>
    </cfRule>
    <cfRule type="expression" dxfId="956" priority="12">
      <formula>F54&lt;0</formula>
    </cfRule>
  </conditionalFormatting>
  <conditionalFormatting sqref="J56:K56">
    <cfRule type="expression" dxfId="955" priority="9">
      <formula>J56&gt;0</formula>
    </cfRule>
    <cfRule type="expression" dxfId="954" priority="10">
      <formula>J56&lt;0</formula>
    </cfRule>
  </conditionalFormatting>
  <conditionalFormatting sqref="J57:K63 K62:K86">
    <cfRule type="expression" dxfId="953" priority="7">
      <formula>J57&gt;0</formula>
    </cfRule>
    <cfRule type="expression" dxfId="952" priority="8">
      <formula>J57&lt;0</formula>
    </cfRule>
  </conditionalFormatting>
  <conditionalFormatting sqref="L56:L86">
    <cfRule type="expression" dxfId="951" priority="3">
      <formula>L56&gt;0</formula>
    </cfRule>
    <cfRule type="expression" dxfId="950" priority="4">
      <formula>L56&lt;0</formula>
    </cfRule>
  </conditionalFormatting>
  <conditionalFormatting sqref="Q10">
    <cfRule type="expression" dxfId="949" priority="1">
      <formula>Q10&gt;0</formula>
    </cfRule>
    <cfRule type="expression" dxfId="94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22.64</v>
      </c>
      <c r="R4" s="498">
        <v>1.5699999999999999E-2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45280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-12474.910000000003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-14222.879999999997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-0.23902843022052039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1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1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1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24.904000000000003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24.677600000000002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24.451200000000004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24.224800000000002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23.9984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23.772000000000002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23.5456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23.319200000000002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23.0928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1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22.866400000000002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22.64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5">C52*(E52-D52)</f>
        <v>-14922.88</v>
      </c>
      <c r="G52" s="40">
        <f t="shared" ref="G52" si="36">D52*C52</f>
        <v>59502.879999999997</v>
      </c>
      <c r="H52" s="229">
        <f t="shared" ref="H52" si="37">(E52-D52)/D52</f>
        <v>-0.25079256667912547</v>
      </c>
      <c r="I52" s="40"/>
      <c r="J52" s="40"/>
      <c r="K52" s="40">
        <v>-13175</v>
      </c>
      <c r="L52" s="40">
        <f>(G52-$Q$10)/C52</f>
        <v>28.877455000000001</v>
      </c>
      <c r="O52" s="82">
        <v>0.99</v>
      </c>
      <c r="P52" s="82">
        <f t="shared" si="9"/>
        <v>22.413599999999999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22.187200000000001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21.960799999999999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21.734400000000001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21.507999999999999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21.281600000000001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21.055200000000003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20.828800000000001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20.602400000000003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20.376000000000001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7" priority="53">
      <formula>F69&gt;0</formula>
    </cfRule>
    <cfRule type="expression" dxfId="946" priority="54">
      <formula>F69&lt;0</formula>
    </cfRule>
  </conditionalFormatting>
  <conditionalFormatting sqref="F74:F87 F90:F134 F137:F138">
    <cfRule type="expression" dxfId="945" priority="49">
      <formula>F74&gt;0</formula>
    </cfRule>
    <cfRule type="expression" dxfId="944" priority="50">
      <formula>F74&lt;0</formula>
    </cfRule>
  </conditionalFormatting>
  <conditionalFormatting sqref="F74:F87 F90:F134 F137:F138">
    <cfRule type="expression" dxfId="943" priority="51">
      <formula>F74&gt;0</formula>
    </cfRule>
    <cfRule type="expression" dxfId="942" priority="52">
      <formula>F74&lt;0</formula>
    </cfRule>
  </conditionalFormatting>
  <conditionalFormatting sqref="H69:H87 H90:H134 H137:H138">
    <cfRule type="expression" dxfId="941" priority="47">
      <formula>H69&gt;0</formula>
    </cfRule>
    <cfRule type="expression" dxfId="940" priority="48">
      <formula>H69&lt;0</formula>
    </cfRule>
  </conditionalFormatting>
  <conditionalFormatting sqref="F65:F68">
    <cfRule type="expression" dxfId="939" priority="41">
      <formula>F65&gt;0</formula>
    </cfRule>
    <cfRule type="expression" dxfId="938" priority="42">
      <formula>F65&lt;0</formula>
    </cfRule>
  </conditionalFormatting>
  <conditionalFormatting sqref="H65:H68">
    <cfRule type="expression" dxfId="937" priority="39">
      <formula>H65&gt;0</formula>
    </cfRule>
    <cfRule type="expression" dxfId="936" priority="40">
      <formula>H65&lt;0</formula>
    </cfRule>
  </conditionalFormatting>
  <conditionalFormatting sqref="Q8">
    <cfRule type="expression" dxfId="935" priority="35">
      <formula>Q8&gt;0</formula>
    </cfRule>
    <cfRule type="expression" dxfId="934" priority="36">
      <formula>Q8&lt;0</formula>
    </cfRule>
  </conditionalFormatting>
  <conditionalFormatting sqref="Q7">
    <cfRule type="expression" dxfId="933" priority="37">
      <formula>Q7&gt;0</formula>
    </cfRule>
    <cfRule type="expression" dxfId="932" priority="38">
      <formula>Q7&lt;0</formula>
    </cfRule>
  </conditionalFormatting>
  <conditionalFormatting sqref="F88">
    <cfRule type="expression" dxfId="931" priority="31">
      <formula>F88&gt;0</formula>
    </cfRule>
    <cfRule type="expression" dxfId="930" priority="32">
      <formula>F88&lt;0</formula>
    </cfRule>
  </conditionalFormatting>
  <conditionalFormatting sqref="F88">
    <cfRule type="expression" dxfId="929" priority="33">
      <formula>F88&gt;0</formula>
    </cfRule>
    <cfRule type="expression" dxfId="928" priority="34">
      <formula>F88&lt;0</formula>
    </cfRule>
  </conditionalFormatting>
  <conditionalFormatting sqref="H88">
    <cfRule type="expression" dxfId="927" priority="29">
      <formula>H88&gt;0</formula>
    </cfRule>
    <cfRule type="expression" dxfId="926" priority="30">
      <formula>H88&lt;0</formula>
    </cfRule>
  </conditionalFormatting>
  <conditionalFormatting sqref="F89">
    <cfRule type="expression" dxfId="925" priority="25">
      <formula>F89&gt;0</formula>
    </cfRule>
    <cfRule type="expression" dxfId="924" priority="26">
      <formula>F89&lt;0</formula>
    </cfRule>
  </conditionalFormatting>
  <conditionalFormatting sqref="F89">
    <cfRule type="expression" dxfId="923" priority="27">
      <formula>F89&gt;0</formula>
    </cfRule>
    <cfRule type="expression" dxfId="922" priority="28">
      <formula>F89&lt;0</formula>
    </cfRule>
  </conditionalFormatting>
  <conditionalFormatting sqref="H89">
    <cfRule type="expression" dxfId="921" priority="23">
      <formula>H89&gt;0</formula>
    </cfRule>
    <cfRule type="expression" dxfId="920" priority="24">
      <formula>H89&lt;0</formula>
    </cfRule>
  </conditionalFormatting>
  <conditionalFormatting sqref="F135:F136">
    <cfRule type="expression" dxfId="919" priority="19">
      <formula>F135&gt;0</formula>
    </cfRule>
    <cfRule type="expression" dxfId="918" priority="20">
      <formula>F135&lt;0</formula>
    </cfRule>
  </conditionalFormatting>
  <conditionalFormatting sqref="F135:F136">
    <cfRule type="expression" dxfId="917" priority="21">
      <formula>F135&gt;0</formula>
    </cfRule>
    <cfRule type="expression" dxfId="916" priority="22">
      <formula>F135&lt;0</formula>
    </cfRule>
  </conditionalFormatting>
  <conditionalFormatting sqref="H135:H136">
    <cfRule type="expression" dxfId="915" priority="17">
      <formula>H135&gt;0</formula>
    </cfRule>
    <cfRule type="expression" dxfId="914" priority="18">
      <formula>H135&lt;0</formula>
    </cfRule>
  </conditionalFormatting>
  <conditionalFormatting sqref="F35:F50">
    <cfRule type="expression" dxfId="913" priority="15">
      <formula>F35&gt;0</formula>
    </cfRule>
    <cfRule type="expression" dxfId="912" priority="16">
      <formula>F35&lt;0</formula>
    </cfRule>
  </conditionalFormatting>
  <conditionalFormatting sqref="H35:H50">
    <cfRule type="expression" dxfId="911" priority="13">
      <formula>H35&gt;0</formula>
    </cfRule>
    <cfRule type="expression" dxfId="910" priority="14">
      <formula>H35&lt;0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45:K45">
    <cfRule type="expression" dxfId="907" priority="9">
      <formula>J45&gt;0</formula>
    </cfRule>
    <cfRule type="expression" dxfId="906" priority="10">
      <formula>J45&lt;0</formula>
    </cfRule>
  </conditionalFormatting>
  <conditionalFormatting sqref="K46">
    <cfRule type="expression" dxfId="905" priority="7">
      <formula>K46&gt;0</formula>
    </cfRule>
    <cfRule type="expression" dxfId="904" priority="8">
      <formula>K46&lt;0</formula>
    </cfRule>
  </conditionalFormatting>
  <conditionalFormatting sqref="K47:K58">
    <cfRule type="expression" dxfId="903" priority="5">
      <formula>K47&gt;0</formula>
    </cfRule>
    <cfRule type="expression" dxfId="902" priority="6">
      <formula>K47&lt;0</formula>
    </cfRule>
  </conditionalFormatting>
  <conditionalFormatting sqref="F52">
    <cfRule type="expression" dxfId="901" priority="3">
      <formula>F52&gt;0</formula>
    </cfRule>
    <cfRule type="expression" dxfId="900" priority="4">
      <formula>F52&lt;0</formula>
    </cfRule>
  </conditionalFormatting>
  <conditionalFormatting sqref="H52">
    <cfRule type="expression" dxfId="899" priority="1">
      <formula>H52&gt;0</formula>
    </cfRule>
    <cfRule type="expression" dxfId="89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11.24</v>
      </c>
      <c r="R4" s="498">
        <v>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12.364000000000001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12.251600000000002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12.139200000000001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12.026800000000001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11.914400000000001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11.802000000000001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11.6896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11.577200000000001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11.4648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11.352400000000001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11.24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11.127599999999999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11.0152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10.902799999999999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10.7904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10.677999999999999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10.5656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10.453200000000001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10.3408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10.228400000000001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10.116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7" priority="25">
      <formula>F30&gt;0</formula>
    </cfRule>
    <cfRule type="expression" dxfId="896" priority="26">
      <formula>F30&lt;0</formula>
    </cfRule>
  </conditionalFormatting>
  <conditionalFormatting sqref="F34:F42 F46:F74">
    <cfRule type="expression" dxfId="895" priority="21">
      <formula>F34&gt;0</formula>
    </cfRule>
    <cfRule type="expression" dxfId="894" priority="22">
      <formula>F34&lt;0</formula>
    </cfRule>
  </conditionalFormatting>
  <conditionalFormatting sqref="F34:F42 F46:F74">
    <cfRule type="expression" dxfId="893" priority="23">
      <formula>F34&gt;0</formula>
    </cfRule>
    <cfRule type="expression" dxfId="892" priority="24">
      <formula>F34&lt;0</formula>
    </cfRule>
  </conditionalFormatting>
  <conditionalFormatting sqref="H30:H42 H46:H74">
    <cfRule type="expression" dxfId="891" priority="19">
      <formula>H30&gt;0</formula>
    </cfRule>
    <cfRule type="expression" dxfId="890" priority="20">
      <formula>H30&lt;0</formula>
    </cfRule>
  </conditionalFormatting>
  <conditionalFormatting sqref="F25:F29">
    <cfRule type="expression" dxfId="889" priority="13">
      <formula>F25&gt;0</formula>
    </cfRule>
    <cfRule type="expression" dxfId="888" priority="14">
      <formula>F25&lt;0</formula>
    </cfRule>
  </conditionalFormatting>
  <conditionalFormatting sqref="H25:H29">
    <cfRule type="expression" dxfId="887" priority="11">
      <formula>H25&gt;0</formula>
    </cfRule>
    <cfRule type="expression" dxfId="886" priority="12">
      <formula>H25&lt;0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43:F45">
    <cfRule type="expression" dxfId="881" priority="3">
      <formula>F43&gt;0</formula>
    </cfRule>
    <cfRule type="expression" dxfId="880" priority="4">
      <formula>F43&lt;0</formula>
    </cfRule>
  </conditionalFormatting>
  <conditionalFormatting sqref="F43:F45">
    <cfRule type="expression" dxfId="879" priority="5">
      <formula>F43&gt;0</formula>
    </cfRule>
    <cfRule type="expression" dxfId="878" priority="6">
      <formula>F43&lt;0</formula>
    </cfRule>
  </conditionalFormatting>
  <conditionalFormatting sqref="H43:H45">
    <cfRule type="expression" dxfId="877" priority="1">
      <formula>H43&gt;0</formula>
    </cfRule>
    <cfRule type="expression" dxfId="87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134.07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134.07</v>
      </c>
      <c r="R4" s="498">
        <v>-2.0999999999999999E-3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147.477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146.13630000000001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144.79560000000001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143.45490000000001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142.11420000000001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140.77350000000001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139.43279999999999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138.09209999999999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136.75139999999999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135.41069999999999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134.07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132.72929999999999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131.3886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130.0479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128.7072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127.36649999999999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126.02579999999999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124.68510000000001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123.34439999999999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122.00369999999999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120.663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5" priority="19">
      <formula>F25&gt;0</formula>
    </cfRule>
    <cfRule type="expression" dxfId="874" priority="20">
      <formula>F25&lt;0</formula>
    </cfRule>
  </conditionalFormatting>
  <conditionalFormatting sqref="Q7">
    <cfRule type="expression" dxfId="873" priority="17">
      <formula>Q7&gt;0</formula>
    </cfRule>
    <cfRule type="expression" dxfId="872" priority="18">
      <formula>Q7&lt;0</formula>
    </cfRule>
  </conditionalFormatting>
  <conditionalFormatting sqref="Q8">
    <cfRule type="expression" dxfId="871" priority="15">
      <formula>Q8&gt;0</formula>
    </cfRule>
    <cfRule type="expression" dxfId="870" priority="16">
      <formula>Q8&lt;0</formula>
    </cfRule>
  </conditionalFormatting>
  <conditionalFormatting sqref="M74">
    <cfRule type="expression" dxfId="869" priority="9">
      <formula>M74&gt;0</formula>
    </cfRule>
    <cfRule type="expression" dxfId="868" priority="10">
      <formula>M74&lt;0</formula>
    </cfRule>
  </conditionalFormatting>
  <conditionalFormatting sqref="F113:F149 H113:H149">
    <cfRule type="expression" dxfId="867" priority="7">
      <formula>F113&gt;0</formula>
    </cfRule>
    <cfRule type="expression" dxfId="866" priority="8">
      <formula>F113&lt;0</formula>
    </cfRule>
  </conditionalFormatting>
  <conditionalFormatting sqref="F105:F112">
    <cfRule type="expression" dxfId="865" priority="5">
      <formula>F105&gt;0</formula>
    </cfRule>
    <cfRule type="expression" dxfId="864" priority="6">
      <formula>F105&lt;0</formula>
    </cfRule>
  </conditionalFormatting>
  <conditionalFormatting sqref="H105:H112">
    <cfRule type="expression" dxfId="863" priority="3">
      <formula>H105&gt;0</formula>
    </cfRule>
    <cfRule type="expression" dxfId="862" priority="4">
      <formula>H105&lt;0</formula>
    </cfRule>
  </conditionalFormatting>
  <conditionalFormatting sqref="Q10">
    <cfRule type="expression" dxfId="861" priority="1">
      <formula>Q10&gt;0</formula>
    </cfRule>
    <cfRule type="expression" dxfId="8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759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129.6</v>
      </c>
      <c r="R4" s="521">
        <v>-4.3E-3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3240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-82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-82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-2.4683925346177003E-2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142.56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141.26400000000001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139.96799999999999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138.672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137.376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136.08000000000001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134.78399999999999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133.488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132.19200000000001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130.89599999999999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129.6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128.304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127.008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125.71199999999999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124.416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123.11999999999999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121.82399999999998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120.52800000000001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119.232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117.93599999999999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116.64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13.42</v>
      </c>
      <c r="R4" s="498">
        <v>-3.0000000000000001E-3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13420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-22065.680000000168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-22065.680000000168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-0.62181928034069134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14.762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14.627800000000001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14.493600000000001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14.359400000000001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14.225200000000001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14.091000000000001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13.956800000000001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13.8226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13.6884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13.5542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13.42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13.2858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13.1516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13.0174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12.883199999999999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12.748999999999999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12.614799999999999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12.480600000000001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12.346400000000001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12.212200000000001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12.077999999999999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118.84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118.84</v>
      </c>
      <c r="R4" s="498">
        <v>3.3500000000000002E-2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130.72400000000002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129.53560000000002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128.34720000000002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127.15880000000001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125.97040000000001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124.78200000000001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123.59360000000001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122.40520000000001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121.21680000000001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120.0284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118.84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117.6516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116.4632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115.2748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114.0864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112.898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111.70959999999999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110.52120000000001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109.33280000000001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108.1444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106.956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52.02</v>
      </c>
      <c r="R4" s="498">
        <v>1.7999999999999999E-2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2601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493.97999999999956</v>
      </c>
      <c r="R7">
        <v>50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18.5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7.1636011616650532E-3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57.222000000000008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56.701800000000006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56.18160000000001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55.661400000000008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55.141200000000005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54.621000000000002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54.100800000000007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53.580600000000004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53.060400000000001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52.540200000000006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52.02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51.4998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50.979600000000005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50.459400000000002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49.9392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49.419000000000004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48.898800000000001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48.378600000000006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47.858400000000003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47.338200000000008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46.818000000000005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57">
      <formula>F27&gt;0</formula>
    </cfRule>
    <cfRule type="expression" dxfId="742" priority="58">
      <formula>F27&lt;0</formula>
    </cfRule>
  </conditionalFormatting>
  <conditionalFormatting sqref="H28:H33">
    <cfRule type="expression" dxfId="741" priority="53">
      <formula>H28&gt;0</formula>
    </cfRule>
    <cfRule type="expression" dxfId="740" priority="54">
      <formula>H28&lt;0</formula>
    </cfRule>
  </conditionalFormatting>
  <conditionalFormatting sqref="F24:F26">
    <cfRule type="expression" dxfId="739" priority="39">
      <formula>F24&gt;0</formula>
    </cfRule>
    <cfRule type="expression" dxfId="738" priority="40">
      <formula>F24&lt;0</formula>
    </cfRule>
  </conditionalFormatting>
  <conditionalFormatting sqref="Q8">
    <cfRule type="expression" dxfId="737" priority="33">
      <formula>Q8&gt;0</formula>
    </cfRule>
    <cfRule type="expression" dxfId="736" priority="34">
      <formula>Q8&lt;0</formula>
    </cfRule>
  </conditionalFormatting>
  <conditionalFormatting sqref="Q7">
    <cfRule type="expression" dxfId="735" priority="35">
      <formula>Q7&gt;0</formula>
    </cfRule>
    <cfRule type="expression" dxfId="734" priority="36">
      <formula>Q7&lt;0</formula>
    </cfRule>
  </conditionalFormatting>
  <conditionalFormatting sqref="F34">
    <cfRule type="expression" dxfId="733" priority="31">
      <formula>F34&gt;0</formula>
    </cfRule>
    <cfRule type="expression" dxfId="732" priority="32">
      <formula>F34&lt;0</formula>
    </cfRule>
  </conditionalFormatting>
  <conditionalFormatting sqref="H34">
    <cfRule type="expression" dxfId="731" priority="29">
      <formula>H34&gt;0</formula>
    </cfRule>
    <cfRule type="expression" dxfId="730" priority="30">
      <formula>H34&lt;0</formula>
    </cfRule>
  </conditionalFormatting>
  <conditionalFormatting sqref="M36">
    <cfRule type="expression" dxfId="729" priority="19">
      <formula>M36&gt;0</formula>
    </cfRule>
    <cfRule type="expression" dxfId="728" priority="20">
      <formula>M36&lt;0</formula>
    </cfRule>
  </conditionalFormatting>
  <conditionalFormatting sqref="Q10">
    <cfRule type="expression" dxfId="727" priority="15">
      <formula>Q10&gt;0</formula>
    </cfRule>
    <cfRule type="expression" dxfId="726" priority="16">
      <formula>Q10&lt;0</formula>
    </cfRule>
  </conditionalFormatting>
  <conditionalFormatting sqref="F23">
    <cfRule type="expression" dxfId="725" priority="13">
      <formula>F23&gt;0</formula>
    </cfRule>
    <cfRule type="expression" dxfId="724" priority="14">
      <formula>F23&lt;0</formula>
    </cfRule>
  </conditionalFormatting>
  <conditionalFormatting sqref="I25:J25">
    <cfRule type="expression" dxfId="723" priority="9">
      <formula>I25&gt;0</formula>
    </cfRule>
    <cfRule type="expression" dxfId="722" priority="10">
      <formula>I25&lt;0</formula>
    </cfRule>
  </conditionalFormatting>
  <conditionalFormatting sqref="I26:J27">
    <cfRule type="expression" dxfId="721" priority="7">
      <formula>I26&gt;0</formula>
    </cfRule>
    <cfRule type="expression" dxfId="720" priority="8">
      <formula>I26&lt;0</formula>
    </cfRule>
  </conditionalFormatting>
  <conditionalFormatting sqref="K25:K27">
    <cfRule type="expression" dxfId="719" priority="5">
      <formula>K25&gt;0</formula>
    </cfRule>
    <cfRule type="expression" dxfId="718" priority="6">
      <formula>K25&lt;0</formula>
    </cfRule>
  </conditionalFormatting>
  <conditionalFormatting sqref="I23:J23">
    <cfRule type="expression" dxfId="717" priority="3">
      <formula>I23&gt;0</formula>
    </cfRule>
    <cfRule type="expression" dxfId="7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25.146116666666668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22.86</v>
      </c>
      <c r="R4" s="498">
        <v>6.6E-3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13716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15087.67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80.589999999998327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4">
        <v>200</v>
      </c>
      <c r="D8" s="3">
        <v>23.18</v>
      </c>
      <c r="E8" s="3">
        <v>0</v>
      </c>
      <c r="F8" s="3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-1371.67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-9.0913308681857444E-2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300</v>
      </c>
      <c r="D19" s="354"/>
      <c r="E19" s="354"/>
      <c r="F19" s="355">
        <f>SumByColor($A$19,F2:F17)</f>
        <v>7444</v>
      </c>
      <c r="G19" s="354"/>
      <c r="H19" s="354">
        <f>SumByColor($A$19,H2:H17)</f>
        <v>300</v>
      </c>
      <c r="I19" s="354"/>
      <c r="J19" s="354"/>
      <c r="K19" s="355">
        <f>SumByColor($A$19,K2:K17)</f>
        <v>7727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8" si="9">C30*(E30-D30)</f>
        <v>-130.55999999999983</v>
      </c>
      <c r="G30" s="40">
        <f t="shared" ref="G30:G38" si="10">D30*C30</f>
        <v>3047.56</v>
      </c>
      <c r="H30" s="229">
        <f t="shared" ref="H30:H38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O41" s="82">
        <v>1.1000000000000001</v>
      </c>
      <c r="P41" s="82">
        <f>O41*$Q$4</f>
        <v>25.146000000000001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24.917400000000001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O43" s="82">
        <v>1.08</v>
      </c>
      <c r="P43" s="82">
        <f t="shared" si="12"/>
        <v>24.688800000000001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O44" s="82">
        <v>1.07</v>
      </c>
      <c r="P44" s="82">
        <f t="shared" si="12"/>
        <v>24.4602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O45" s="82">
        <v>1.06</v>
      </c>
      <c r="P45" s="82">
        <f t="shared" si="12"/>
        <v>24.2316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O46" s="82">
        <v>1.05</v>
      </c>
      <c r="P46" s="82">
        <f t="shared" si="12"/>
        <v>24.003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O47" s="82">
        <v>1.04</v>
      </c>
      <c r="P47" s="82">
        <f t="shared" si="12"/>
        <v>23.7744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O48" s="82">
        <v>1.03</v>
      </c>
      <c r="P48" s="82">
        <f t="shared" si="12"/>
        <v>23.5458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23.3172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23.0886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10" t="s">
        <v>113</v>
      </c>
      <c r="C51" s="510" t="s">
        <v>146</v>
      </c>
      <c r="D51" s="511" t="s">
        <v>145</v>
      </c>
      <c r="E51" s="512" t="s">
        <v>147</v>
      </c>
      <c r="F51" s="512" t="s">
        <v>65</v>
      </c>
      <c r="G51" s="514" t="s">
        <v>151</v>
      </c>
      <c r="H51" s="514" t="s">
        <v>88</v>
      </c>
      <c r="I51" s="514" t="s">
        <v>154</v>
      </c>
      <c r="O51" s="82">
        <v>1</v>
      </c>
      <c r="P51" s="82">
        <f t="shared" si="12"/>
        <v>22.86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22.631399999999999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22.402799999999999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22.174199999999999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21.945599999999999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21.716999999999999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21.488399999999999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21.259800000000002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21.031200000000002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20.802600000000002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20.574000000000002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2">
        <v>42723</v>
      </c>
      <c r="C102" s="523">
        <v>100</v>
      </c>
      <c r="D102" s="525">
        <v>27.98</v>
      </c>
      <c r="E102" s="525">
        <v>0</v>
      </c>
      <c r="F102" s="525">
        <f>D102*C102+E102</f>
        <v>2798</v>
      </c>
      <c r="G102" s="522">
        <v>42724</v>
      </c>
      <c r="H102" s="523">
        <v>100</v>
      </c>
      <c r="I102" s="525">
        <v>27.94</v>
      </c>
      <c r="J102" s="525">
        <v>0.06</v>
      </c>
      <c r="K102" s="525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3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5" priority="39">
      <formula>F65&gt;0</formula>
    </cfRule>
    <cfRule type="expression" dxfId="714" priority="40">
      <formula>F65&lt;0</formula>
    </cfRule>
  </conditionalFormatting>
  <conditionalFormatting sqref="Q7">
    <cfRule type="expression" dxfId="713" priority="27">
      <formula>Q7&gt;0</formula>
    </cfRule>
    <cfRule type="expression" dxfId="712" priority="28">
      <formula>Q7&lt;0</formula>
    </cfRule>
  </conditionalFormatting>
  <conditionalFormatting sqref="Q8">
    <cfRule type="expression" dxfId="711" priority="25">
      <formula>Q8&gt;0</formula>
    </cfRule>
    <cfRule type="expression" dxfId="710" priority="26">
      <formula>Q8&lt;0</formula>
    </cfRule>
  </conditionalFormatting>
  <conditionalFormatting sqref="F52:F64">
    <cfRule type="expression" dxfId="709" priority="23">
      <formula>F52&gt;0</formula>
    </cfRule>
    <cfRule type="expression" dxfId="708" priority="24">
      <formula>F52&lt;0</formula>
    </cfRule>
  </conditionalFormatting>
  <conditionalFormatting sqref="H52:H64">
    <cfRule type="expression" dxfId="707" priority="21">
      <formula>H52&gt;0</formula>
    </cfRule>
    <cfRule type="expression" dxfId="706" priority="22">
      <formula>H52&lt;0</formula>
    </cfRule>
  </conditionalFormatting>
  <conditionalFormatting sqref="H68:H71">
    <cfRule type="expression" dxfId="705" priority="17">
      <formula>H68&gt;0</formula>
    </cfRule>
    <cfRule type="expression" dxfId="704" priority="18">
      <formula>H68&lt;0</formula>
    </cfRule>
  </conditionalFormatting>
  <conditionalFormatting sqref="F68:F71">
    <cfRule type="expression" dxfId="703" priority="19">
      <formula>F68&gt;0</formula>
    </cfRule>
    <cfRule type="expression" dxfId="702" priority="20">
      <formula>F68&lt;0</formula>
    </cfRule>
  </conditionalFormatting>
  <conditionalFormatting sqref="M94">
    <cfRule type="expression" dxfId="701" priority="15">
      <formula>M94&gt;0</formula>
    </cfRule>
    <cfRule type="expression" dxfId="700" priority="16">
      <formula>M94&lt;0</formula>
    </cfRule>
  </conditionalFormatting>
  <conditionalFormatting sqref="F23:F24 F31:F42">
    <cfRule type="expression" dxfId="699" priority="13">
      <formula>F23&gt;0</formula>
    </cfRule>
    <cfRule type="expression" dxfId="698" priority="14">
      <formula>F23&lt;0</formula>
    </cfRule>
  </conditionalFormatting>
  <conditionalFormatting sqref="H23:H24 H31:H42">
    <cfRule type="expression" dxfId="697" priority="11">
      <formula>H23&gt;0</formula>
    </cfRule>
    <cfRule type="expression" dxfId="696" priority="12">
      <formula>H23&lt;0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F25:F30">
    <cfRule type="expression" dxfId="693" priority="7">
      <formula>F25&gt;0</formula>
    </cfRule>
    <cfRule type="expression" dxfId="692" priority="8">
      <formula>F25&lt;0</formula>
    </cfRule>
  </conditionalFormatting>
  <conditionalFormatting sqref="H25:H30">
    <cfRule type="expression" dxfId="691" priority="5">
      <formula>H25&gt;0</formula>
    </cfRule>
    <cfRule type="expression" dxfId="690" priority="6">
      <formula>H25&lt;0</formula>
    </cfRule>
  </conditionalFormatting>
  <conditionalFormatting sqref="K28:K35">
    <cfRule type="expression" dxfId="689" priority="3">
      <formula>K28&gt;0</formula>
    </cfRule>
    <cfRule type="expression" dxfId="688" priority="4">
      <formula>K28&lt;0</formula>
    </cfRule>
  </conditionalFormatting>
  <conditionalFormatting sqref="K36:K42">
    <cfRule type="expression" dxfId="687" priority="1">
      <formula>K36&gt;0</formula>
    </cfRule>
    <cfRule type="expression" dxfId="686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56.25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56.25</v>
      </c>
      <c r="R4" s="498">
        <v>3.5999999999999999E-3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61.875000000000007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61.312500000000007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60.750000000000007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60.1875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59.625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59.0625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58.5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57.9375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57.375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56.8125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56.25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55.6875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55.125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54.5625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53.4375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52.875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52.3125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51.75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51.1875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50.625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31.2</v>
      </c>
      <c r="R4" s="498">
        <v>4.4900000000000002E-2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12480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20514.796999999846</v>
      </c>
      <c r="R7">
        <v>400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5018.929999999993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0.67268233644771969</v>
      </c>
    </row>
    <row r="10" spans="1:33" x14ac:dyDescent="0.25">
      <c r="B10" s="500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0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34.32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34.008000000000003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33.695999999999998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33.384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33.072000000000003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32.76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32.448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32.136000000000003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31.823999999999998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31.512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31.2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30.887999999999998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30.576000000000001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30.263999999999999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29.951999999999998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29.639999999999997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29.327999999999999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29.016000000000002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28.704000000000001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28.391999999999999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28.08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8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8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8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8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10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10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10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10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5" priority="93">
      <formula>F70&gt;0</formula>
    </cfRule>
    <cfRule type="expression" dxfId="674" priority="94">
      <formula>F70&lt;0</formula>
    </cfRule>
  </conditionalFormatting>
  <conditionalFormatting sqref="H70:H81">
    <cfRule type="expression" dxfId="673" priority="85">
      <formula>H70&gt;0</formula>
    </cfRule>
    <cfRule type="expression" dxfId="672" priority="86">
      <formula>H70&lt;0</formula>
    </cfRule>
  </conditionalFormatting>
  <conditionalFormatting sqref="H82">
    <cfRule type="expression" dxfId="671" priority="75">
      <formula>H82&gt;0</formula>
    </cfRule>
    <cfRule type="expression" dxfId="670" priority="76">
      <formula>H82&lt;0</formula>
    </cfRule>
  </conditionalFormatting>
  <conditionalFormatting sqref="H83">
    <cfRule type="expression" dxfId="669" priority="71">
      <formula>H83&gt;0</formula>
    </cfRule>
    <cfRule type="expression" dxfId="668" priority="72">
      <formula>H83&lt;0</formula>
    </cfRule>
  </conditionalFormatting>
  <conditionalFormatting sqref="H84:H89">
    <cfRule type="expression" dxfId="667" priority="67">
      <formula>H84&gt;0</formula>
    </cfRule>
    <cfRule type="expression" dxfId="666" priority="68">
      <formula>H84&lt;0</formula>
    </cfRule>
  </conditionalFormatting>
  <conditionalFormatting sqref="Q8">
    <cfRule type="expression" dxfId="665" priority="51">
      <formula>Q8&gt;0</formula>
    </cfRule>
    <cfRule type="expression" dxfId="664" priority="52">
      <formula>Q8&lt;0</formula>
    </cfRule>
  </conditionalFormatting>
  <conditionalFormatting sqref="Q7">
    <cfRule type="expression" dxfId="663" priority="53">
      <formula>Q7&gt;0</formula>
    </cfRule>
    <cfRule type="expression" dxfId="662" priority="54">
      <formula>Q7&lt;0</formula>
    </cfRule>
  </conditionalFormatting>
  <conditionalFormatting sqref="F201 H201">
    <cfRule type="expression" dxfId="661" priority="49">
      <formula>F201&gt;0</formula>
    </cfRule>
    <cfRule type="expression" dxfId="660" priority="50">
      <formula>F201&lt;0</formula>
    </cfRule>
  </conditionalFormatting>
  <conditionalFormatting sqref="F30:F67">
    <cfRule type="expression" dxfId="659" priority="47">
      <formula>F30&gt;0</formula>
    </cfRule>
    <cfRule type="expression" dxfId="658" priority="48">
      <formula>F30&lt;0</formula>
    </cfRule>
  </conditionalFormatting>
  <conditionalFormatting sqref="H30:H67">
    <cfRule type="expression" dxfId="657" priority="45">
      <formula>H30&gt;0</formula>
    </cfRule>
    <cfRule type="expression" dxfId="656" priority="46">
      <formula>H30&lt;0</formula>
    </cfRule>
  </conditionalFormatting>
  <conditionalFormatting sqref="Q10">
    <cfRule type="expression" dxfId="655" priority="43">
      <formula>Q10&gt;0</formula>
    </cfRule>
    <cfRule type="expression" dxfId="654" priority="44">
      <formula>Q10&lt;0</formula>
    </cfRule>
  </conditionalFormatting>
  <conditionalFormatting sqref="J37">
    <cfRule type="expression" dxfId="653" priority="41">
      <formula>J37&gt;0</formula>
    </cfRule>
    <cfRule type="expression" dxfId="652" priority="42">
      <formula>J37&lt;0</formula>
    </cfRule>
  </conditionalFormatting>
  <conditionalFormatting sqref="J43:J44">
    <cfRule type="expression" dxfId="651" priority="39">
      <formula>J43&gt;0</formula>
    </cfRule>
    <cfRule type="expression" dxfId="650" priority="40">
      <formula>J43&lt;0</formula>
    </cfRule>
  </conditionalFormatting>
  <conditionalFormatting sqref="Q9">
    <cfRule type="expression" dxfId="649" priority="37">
      <formula>Q9&gt;0</formula>
    </cfRule>
    <cfRule type="expression" dxfId="648" priority="38">
      <formula>Q9&lt;0</formula>
    </cfRule>
  </conditionalFormatting>
  <conditionalFormatting sqref="J45">
    <cfRule type="expression" dxfId="647" priority="35">
      <formula>J45&gt;0</formula>
    </cfRule>
    <cfRule type="expression" dxfId="646" priority="36">
      <formula>J45&lt;0</formula>
    </cfRule>
  </conditionalFormatting>
  <conditionalFormatting sqref="J46:J48 J50:J53">
    <cfRule type="expression" dxfId="645" priority="33">
      <formula>J46&gt;0</formula>
    </cfRule>
    <cfRule type="expression" dxfId="644" priority="34">
      <formula>J46&lt;0</formula>
    </cfRule>
  </conditionalFormatting>
  <conditionalFormatting sqref="K37">
    <cfRule type="expression" dxfId="643" priority="31">
      <formula>K37&gt;0</formula>
    </cfRule>
    <cfRule type="expression" dxfId="642" priority="32">
      <formula>K37&lt;0</formula>
    </cfRule>
  </conditionalFormatting>
  <conditionalFormatting sqref="K43:K44">
    <cfRule type="expression" dxfId="641" priority="29">
      <formula>K43&gt;0</formula>
    </cfRule>
    <cfRule type="expression" dxfId="640" priority="30">
      <formula>K43&lt;0</formula>
    </cfRule>
  </conditionalFormatting>
  <conditionalFormatting sqref="K45">
    <cfRule type="expression" dxfId="639" priority="27">
      <formula>K45&gt;0</formula>
    </cfRule>
    <cfRule type="expression" dxfId="638" priority="28">
      <formula>K45&lt;0</formula>
    </cfRule>
  </conditionalFormatting>
  <conditionalFormatting sqref="K46:K53">
    <cfRule type="expression" dxfId="637" priority="25">
      <formula>K46&gt;0</formula>
    </cfRule>
    <cfRule type="expression" dxfId="636" priority="26">
      <formula>K46&lt;0</formula>
    </cfRule>
  </conditionalFormatting>
  <conditionalFormatting sqref="L37">
    <cfRule type="expression" dxfId="635" priority="23">
      <formula>L37&gt;0</formula>
    </cfRule>
    <cfRule type="expression" dxfId="634" priority="24">
      <formula>L37&lt;0</formula>
    </cfRule>
  </conditionalFormatting>
  <conditionalFormatting sqref="L43:L44">
    <cfRule type="expression" dxfId="633" priority="21">
      <formula>L43&gt;0</formula>
    </cfRule>
    <cfRule type="expression" dxfId="632" priority="22">
      <formula>L43&lt;0</formula>
    </cfRule>
  </conditionalFormatting>
  <conditionalFormatting sqref="L45">
    <cfRule type="expression" dxfId="631" priority="19">
      <formula>L45&gt;0</formula>
    </cfRule>
    <cfRule type="expression" dxfId="630" priority="20">
      <formula>L45&lt;0</formula>
    </cfRule>
  </conditionalFormatting>
  <conditionalFormatting sqref="L46:L53">
    <cfRule type="expression" dxfId="629" priority="17">
      <formula>L46&gt;0</formula>
    </cfRule>
    <cfRule type="expression" dxfId="628" priority="18">
      <formula>L46&lt;0</formula>
    </cfRule>
  </conditionalFormatting>
  <conditionalFormatting sqref="K54">
    <cfRule type="expression" dxfId="627" priority="15">
      <formula>K54&gt;0</formula>
    </cfRule>
    <cfRule type="expression" dxfId="626" priority="16">
      <formula>K54&lt;0</formula>
    </cfRule>
  </conditionalFormatting>
  <conditionalFormatting sqref="L54:L61">
    <cfRule type="expression" dxfId="625" priority="13">
      <formula>L54&gt;0</formula>
    </cfRule>
    <cfRule type="expression" dxfId="624" priority="14">
      <formula>L54&lt;0</formula>
    </cfRule>
  </conditionalFormatting>
  <conditionalFormatting sqref="K55">
    <cfRule type="expression" dxfId="623" priority="11">
      <formula>K55&gt;0</formula>
    </cfRule>
    <cfRule type="expression" dxfId="622" priority="12">
      <formula>K55&lt;0</formula>
    </cfRule>
  </conditionalFormatting>
  <conditionalFormatting sqref="K56">
    <cfRule type="expression" dxfId="621" priority="5">
      <formula>K56&gt;0</formula>
    </cfRule>
    <cfRule type="expression" dxfId="620" priority="6">
      <formula>K56&lt;0</formula>
    </cfRule>
  </conditionalFormatting>
  <conditionalFormatting sqref="K57:K67">
    <cfRule type="expression" dxfId="619" priority="3">
      <formula>K57&gt;0</formula>
    </cfRule>
    <cfRule type="expression" dxfId="618" priority="4">
      <formula>K57&lt;0</formula>
    </cfRule>
  </conditionalFormatting>
  <conditionalFormatting sqref="L62:L66">
    <cfRule type="expression" dxfId="617" priority="1">
      <formula>L62&gt;0</formula>
    </cfRule>
    <cfRule type="expression" dxfId="616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56.94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56.94</v>
      </c>
      <c r="R4" s="516">
        <v>7.6E-3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62.634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62.064599999999999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61.495200000000004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60.925800000000002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60.356400000000001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59.786999999999999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59.217599999999997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58.648199999999996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58.078800000000001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57.509399999999999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56.94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56.370599999999996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55.801199999999994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55.2318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54.662399999999998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54.092999999999996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53.523599999999995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52.9542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52.384799999999998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51.815399999999997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51.246000000000002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35.51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35.51</v>
      </c>
      <c r="R4" s="516">
        <v>8.5000000000000006E-3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39.061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38.7059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38.3508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37.995699999999999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37.640599999999999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37.285499999999999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36.930399999999999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36.575299999999999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36.220199999999998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35.865099999999998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35.51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35.154899999999998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34.799799999999998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34.444699999999997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34.089599999999997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33.734499999999997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33.379399999999997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33.024299999999997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32.669199999999996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32.314099999999996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31.959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42.96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42.96</v>
      </c>
      <c r="R4" s="498">
        <v>-1.5100000000000001E-2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47.256000000000007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46.826400000000007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46.396800000000006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45.967200000000005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45.537600000000005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45.108000000000004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44.678400000000003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44.248800000000003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43.819200000000002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43.389600000000002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42.96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42.5304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42.1008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41.671199999999999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41.241599999999998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40.811999999999998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40.382399999999997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39.952800000000003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39.523200000000003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39.093600000000002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38.664000000000001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111.83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111.83</v>
      </c>
      <c r="R4" s="516">
        <v>4.0000000000000001E-3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123.01300000000001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121.8947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120.77640000000001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119.6581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118.5398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117.42150000000001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116.3032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115.1849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114.06659999999999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112.9483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111.83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110.71169999999999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109.5934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108.4751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107.35679999999999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106.23849999999999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105.1202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104.00190000000001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102.8836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101.7653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100.64700000000001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53.63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53.63</v>
      </c>
      <c r="R4" s="517">
        <v>1.38E-2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58.993000000000009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58.456700000000005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57.920400000000008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57.384100000000004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56.847800000000007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56.311500000000002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55.775200000000005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55.238900000000001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54.702600000000004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54.1663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53.63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53.093700000000005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52.557400000000001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52.021100000000004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51.4848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50.948500000000003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50.412199999999999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49.875900000000001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49.339600000000004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48.803300000000007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48.267000000000003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244.66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244.66</v>
      </c>
      <c r="R4" s="498">
        <v>8.3000000000000001E-3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269.12600000000003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266.67940000000004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264.2328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261.78620000000001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259.33960000000002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256.89300000000003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254.44640000000001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251.99979999999999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249.5532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247.10659999999999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244.66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242.21340000000001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239.76679999999999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237.3202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234.87359999999998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232.42699999999999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229.98039999999997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227.53380000000001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225.0872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222.64060000000001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220.19399999999999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104.06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104.06</v>
      </c>
      <c r="R4" s="498">
        <v>2.12E-2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114.46600000000001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113.42540000000001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112.38480000000001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111.34420000000001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110.3036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109.26300000000001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108.22240000000001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107.18180000000001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106.1412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105.1006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104.06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103.0194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101.97880000000001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100.93819999999999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99.897599999999997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98.856999999999999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97.816400000000002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96.775800000000004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95.735200000000006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94.694600000000008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93.654000000000011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9">
      <formula>F40&gt;0</formula>
    </cfRule>
    <cfRule type="expression" dxfId="534" priority="30">
      <formula>F40&lt;0</formula>
    </cfRule>
  </conditionalFormatting>
  <conditionalFormatting sqref="F40:F45">
    <cfRule type="expression" dxfId="533" priority="31">
      <formula>F40&gt;0</formula>
    </cfRule>
    <cfRule type="expression" dxfId="532" priority="32">
      <formula>F40&lt;0</formula>
    </cfRule>
  </conditionalFormatting>
  <conditionalFormatting sqref="H40:H45">
    <cfRule type="expression" dxfId="531" priority="27">
      <formula>H40&gt;0</formula>
    </cfRule>
    <cfRule type="expression" dxfId="530" priority="28">
      <formula>H40&lt;0</formula>
    </cfRule>
  </conditionalFormatting>
  <conditionalFormatting sqref="F23:F39">
    <cfRule type="expression" dxfId="529" priority="13">
      <formula>F23&gt;0</formula>
    </cfRule>
    <cfRule type="expression" dxfId="528" priority="14">
      <formula>F23&lt;0</formula>
    </cfRule>
  </conditionalFormatting>
  <conditionalFormatting sqref="H23:H39">
    <cfRule type="expression" dxfId="527" priority="11">
      <formula>H23&gt;0</formula>
    </cfRule>
    <cfRule type="expression" dxfId="526" priority="12">
      <formula>H23&lt;0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81.209999999999994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81.209999999999994</v>
      </c>
      <c r="R4" s="498">
        <v>-6.7999999999999996E-3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89.331000000000003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88.518900000000002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87.706800000000001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86.8947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86.082599999999999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85.270499999999998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84.458399999999997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83.646299999999997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82.834199999999996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82.022099999999995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81.209999999999994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80.397899999999993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79.585799999999992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78.773699999999991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77.96159999999999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77.149499999999989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76.337399999999988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75.525300000000001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74.713200000000001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73.9011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73.088999999999999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9" priority="39">
      <formula>Q12&gt;0</formula>
    </cfRule>
    <cfRule type="expression" dxfId="5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7" priority="33">
      <formula>F25&gt;0</formula>
    </cfRule>
    <cfRule type="expression" dxfId="516" priority="34">
      <formula>F25&lt;0</formula>
    </cfRule>
  </conditionalFormatting>
  <conditionalFormatting sqref="F30">
    <cfRule type="expression" dxfId="515" priority="31">
      <formula>F30&gt;0</formula>
    </cfRule>
    <cfRule type="expression" dxfId="514" priority="32">
      <formula>F30&lt;0</formula>
    </cfRule>
  </conditionalFormatting>
  <conditionalFormatting sqref="F31">
    <cfRule type="expression" dxfId="513" priority="29">
      <formula>F31&gt;0</formula>
    </cfRule>
    <cfRule type="expression" dxfId="512" priority="30">
      <formula>F31&lt;0</formula>
    </cfRule>
  </conditionalFormatting>
  <conditionalFormatting sqref="F32:F34">
    <cfRule type="expression" dxfId="511" priority="27">
      <formula>F32&gt;0</formula>
    </cfRule>
    <cfRule type="expression" dxfId="510" priority="28">
      <formula>F32&lt;0</formula>
    </cfRule>
  </conditionalFormatting>
  <conditionalFormatting sqref="H25:H29">
    <cfRule type="expression" dxfId="509" priority="25">
      <formula>H25&gt;0</formula>
    </cfRule>
    <cfRule type="expression" dxfId="508" priority="26">
      <formula>H25&lt;0</formula>
    </cfRule>
  </conditionalFormatting>
  <conditionalFormatting sqref="H30">
    <cfRule type="expression" dxfId="507" priority="23">
      <formula>H30&gt;0</formula>
    </cfRule>
    <cfRule type="expression" dxfId="506" priority="24">
      <formula>H30&lt;0</formula>
    </cfRule>
  </conditionalFormatting>
  <conditionalFormatting sqref="H31">
    <cfRule type="expression" dxfId="505" priority="21">
      <formula>H31&gt;0</formula>
    </cfRule>
    <cfRule type="expression" dxfId="504" priority="22">
      <formula>H31&lt;0</formula>
    </cfRule>
  </conditionalFormatting>
  <conditionalFormatting sqref="H32:H34">
    <cfRule type="expression" dxfId="503" priority="19">
      <formula>H32&gt;0</formula>
    </cfRule>
    <cfRule type="expression" dxfId="502" priority="20">
      <formula>H32&lt;0</formula>
    </cfRule>
  </conditionalFormatting>
  <conditionalFormatting sqref="F35">
    <cfRule type="expression" dxfId="501" priority="17">
      <formula>F35&gt;0</formula>
    </cfRule>
    <cfRule type="expression" dxfId="500" priority="18">
      <formula>F35&lt;0</formula>
    </cfRule>
  </conditionalFormatting>
  <conditionalFormatting sqref="H35">
    <cfRule type="expression" dxfId="499" priority="15">
      <formula>H35&gt;0</formula>
    </cfRule>
    <cfRule type="expression" dxfId="498" priority="16">
      <formula>H35&lt;0</formula>
    </cfRule>
  </conditionalFormatting>
  <conditionalFormatting sqref="F36">
    <cfRule type="expression" dxfId="497" priority="13">
      <formula>F36&gt;0</formula>
    </cfRule>
    <cfRule type="expression" dxfId="496" priority="14">
      <formula>F36&lt;0</formula>
    </cfRule>
  </conditionalFormatting>
  <conditionalFormatting sqref="H36">
    <cfRule type="expression" dxfId="495" priority="11">
      <formula>H36&gt;0</formula>
    </cfRule>
    <cfRule type="expression" dxfId="494" priority="12">
      <formula>H36&lt;0</formula>
    </cfRule>
  </conditionalFormatting>
  <conditionalFormatting sqref="H23:H24">
    <cfRule type="expression" dxfId="493" priority="5">
      <formula>H23&gt;0</formula>
    </cfRule>
    <cfRule type="expression" dxfId="492" priority="6">
      <formula>H23&lt;0</formula>
    </cfRule>
  </conditionalFormatting>
  <conditionalFormatting sqref="F23:F24">
    <cfRule type="expression" dxfId="491" priority="7">
      <formula>F23&gt;0</formula>
    </cfRule>
    <cfRule type="expression" dxfId="490" priority="8">
      <formula>F23&lt;0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54.24</v>
      </c>
      <c r="R4" s="498">
        <v>6.4999999999999997E-3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10848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1278.880000000001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74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6.8683868572489322E-3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59.664000000000009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59.121600000000008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58.579200000000007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58.036800000000007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57.494400000000006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56.952000000000005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56.409600000000005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55.867200000000004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55.324800000000003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54.782400000000003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54.24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53.697600000000001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53.155200000000001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52.6128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52.070399999999999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51.527999999999999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50.985599999999998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50.443200000000004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49.900800000000004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49.358400000000003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48.816000000000003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5" priority="79">
      <formula>F61&gt;0</formula>
    </cfRule>
    <cfRule type="expression" dxfId="48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3" priority="71">
      <formula>F64&gt;0</formula>
    </cfRule>
    <cfRule type="expression" dxfId="482" priority="72">
      <formula>F64&lt;0</formula>
    </cfRule>
  </conditionalFormatting>
  <conditionalFormatting sqref="F64:F92 F99:F101 F108:F119">
    <cfRule type="expression" dxfId="481" priority="73">
      <formula>F64&gt;0</formula>
    </cfRule>
    <cfRule type="expression" dxfId="480" priority="74">
      <formula>F64&lt;0</formula>
    </cfRule>
  </conditionalFormatting>
  <conditionalFormatting sqref="H61:H92 H99:H101 H108:H119">
    <cfRule type="expression" dxfId="479" priority="69">
      <formula>H61&gt;0</formula>
    </cfRule>
    <cfRule type="expression" dxfId="478" priority="70">
      <formula>H61&lt;0</formula>
    </cfRule>
  </conditionalFormatting>
  <conditionalFormatting sqref="F57:F60">
    <cfRule type="expression" dxfId="477" priority="55">
      <formula>F57&gt;0</formula>
    </cfRule>
    <cfRule type="expression" dxfId="476" priority="56">
      <formula>F57&lt;0</formula>
    </cfRule>
  </conditionalFormatting>
  <conditionalFormatting sqref="H57:H60">
    <cfRule type="expression" dxfId="475" priority="53">
      <formula>H57&gt;0</formula>
    </cfRule>
    <cfRule type="expression" dxfId="474" priority="54">
      <formula>H57&lt;0</formula>
    </cfRule>
  </conditionalFormatting>
  <conditionalFormatting sqref="Q8">
    <cfRule type="expression" dxfId="473" priority="49">
      <formula>Q8&gt;0</formula>
    </cfRule>
    <cfRule type="expression" dxfId="472" priority="50">
      <formula>Q8&lt;0</formula>
    </cfRule>
  </conditionalFormatting>
  <conditionalFormatting sqref="Q7">
    <cfRule type="expression" dxfId="471" priority="51">
      <formula>Q7&gt;0</formula>
    </cfRule>
    <cfRule type="expression" dxfId="470" priority="52">
      <formula>Q7&lt;0</formula>
    </cfRule>
  </conditionalFormatting>
  <conditionalFormatting sqref="F93:F98">
    <cfRule type="expression" dxfId="469" priority="45">
      <formula>F93&gt;0</formula>
    </cfRule>
    <cfRule type="expression" dxfId="468" priority="46">
      <formula>F93&lt;0</formula>
    </cfRule>
  </conditionalFormatting>
  <conditionalFormatting sqref="F93:F98">
    <cfRule type="expression" dxfId="467" priority="47">
      <formula>F93&gt;0</formula>
    </cfRule>
    <cfRule type="expression" dxfId="466" priority="48">
      <formula>F93&lt;0</formula>
    </cfRule>
  </conditionalFormatting>
  <conditionalFormatting sqref="H93:H98">
    <cfRule type="expression" dxfId="465" priority="43">
      <formula>H93&gt;0</formula>
    </cfRule>
    <cfRule type="expression" dxfId="464" priority="44">
      <formula>H93&lt;0</formula>
    </cfRule>
  </conditionalFormatting>
  <conditionalFormatting sqref="M122">
    <cfRule type="expression" dxfId="463" priority="39">
      <formula>M122&gt;0</formula>
    </cfRule>
    <cfRule type="expression" dxfId="462" priority="40">
      <formula>M122&lt;0</formula>
    </cfRule>
  </conditionalFormatting>
  <conditionalFormatting sqref="M122">
    <cfRule type="expression" dxfId="461" priority="41">
      <formula>M122&gt;0</formula>
    </cfRule>
    <cfRule type="expression" dxfId="460" priority="42">
      <formula>M122&lt;0</formula>
    </cfRule>
  </conditionalFormatting>
  <conditionalFormatting sqref="F103:F107">
    <cfRule type="expression" dxfId="459" priority="37">
      <formula>F103&gt;0</formula>
    </cfRule>
    <cfRule type="expression" dxfId="458" priority="38">
      <formula>F103&lt;0</formula>
    </cfRule>
  </conditionalFormatting>
  <conditionalFormatting sqref="H103:H107">
    <cfRule type="expression" dxfId="457" priority="35">
      <formula>H103&gt;0</formula>
    </cfRule>
    <cfRule type="expression" dxfId="456" priority="36">
      <formula>H103&lt;0</formula>
    </cfRule>
  </conditionalFormatting>
  <conditionalFormatting sqref="F24:F51">
    <cfRule type="expression" dxfId="455" priority="27">
      <formula>F24&gt;0</formula>
    </cfRule>
    <cfRule type="expression" dxfId="454" priority="28">
      <formula>F24&lt;0</formula>
    </cfRule>
  </conditionalFormatting>
  <conditionalFormatting sqref="F24:F51">
    <cfRule type="expression" dxfId="453" priority="29">
      <formula>F24&gt;0</formula>
    </cfRule>
    <cfRule type="expression" dxfId="452" priority="30">
      <formula>F24&lt;0</formula>
    </cfRule>
  </conditionalFormatting>
  <conditionalFormatting sqref="H24:H51">
    <cfRule type="expression" dxfId="451" priority="25">
      <formula>H24&gt;0</formula>
    </cfRule>
    <cfRule type="expression" dxfId="450" priority="26">
      <formula>H24&lt;0</formula>
    </cfRule>
  </conditionalFormatting>
  <conditionalFormatting sqref="J34">
    <cfRule type="expression" dxfId="449" priority="23">
      <formula>J34&gt;0</formula>
    </cfRule>
    <cfRule type="expression" dxfId="448" priority="24">
      <formula>J34&lt;0</formula>
    </cfRule>
  </conditionalFormatting>
  <conditionalFormatting sqref="J35">
    <cfRule type="expression" dxfId="447" priority="21">
      <formula>J35&gt;0</formula>
    </cfRule>
    <cfRule type="expression" dxfId="446" priority="22">
      <formula>J35&lt;0</formula>
    </cfRule>
  </conditionalFormatting>
  <conditionalFormatting sqref="J36:J47">
    <cfRule type="expression" dxfId="445" priority="19">
      <formula>J36&gt;0</formula>
    </cfRule>
    <cfRule type="expression" dxfId="444" priority="20">
      <formula>J36&lt;0</formula>
    </cfRule>
  </conditionalFormatting>
  <conditionalFormatting sqref="K34">
    <cfRule type="expression" dxfId="443" priority="5">
      <formula>K34&gt;0</formula>
    </cfRule>
    <cfRule type="expression" dxfId="442" priority="6">
      <formula>K34&lt;0</formula>
    </cfRule>
  </conditionalFormatting>
  <conditionalFormatting sqref="K35">
    <cfRule type="expression" dxfId="441" priority="3">
      <formula>K35&gt;0</formula>
    </cfRule>
    <cfRule type="expression" dxfId="440" priority="4">
      <formula>K35&lt;0</formula>
    </cfRule>
  </conditionalFormatting>
  <conditionalFormatting sqref="K36:K47">
    <cfRule type="expression" dxfId="439" priority="1">
      <formula>K36&gt;0</formula>
    </cfRule>
    <cfRule type="expression" dxfId="43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30.89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30.89</v>
      </c>
      <c r="R4" s="498">
        <v>2.9700000000000001E-2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33.979000000000006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33.670100000000005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33.361200000000004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33.052300000000002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32.743400000000001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32.4345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32.125599999999999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31.816700000000001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31.5078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31.198900000000002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30.89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30.581099999999999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30.272200000000002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29.9633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29.654399999999999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29.345499999999998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29.0366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28.727700000000002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28.418800000000001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28.109900000000003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27.801000000000002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7" priority="66">
      <formula>F22&gt;0</formula>
    </cfRule>
    <cfRule type="expression" dxfId="43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5" priority="53">
      <formula>F41&gt;0</formula>
    </cfRule>
    <cfRule type="expression" dxfId="434" priority="54">
      <formula>F41&lt;0</formula>
    </cfRule>
  </conditionalFormatting>
  <conditionalFormatting sqref="F41">
    <cfRule type="expression" dxfId="433" priority="57">
      <formula>F41&gt;0</formula>
    </cfRule>
    <cfRule type="expression" dxfId="432" priority="58">
      <formula>F41&lt;0</formula>
    </cfRule>
  </conditionalFormatting>
  <conditionalFormatting sqref="H41">
    <cfRule type="expression" dxfId="431" priority="35">
      <formula>H41&gt;0</formula>
    </cfRule>
    <cfRule type="expression" dxfId="430" priority="36">
      <formula>H41&lt;0</formula>
    </cfRule>
  </conditionalFormatting>
  <conditionalFormatting sqref="F89:F95">
    <cfRule type="expression" dxfId="429" priority="29">
      <formula>F89&gt;0</formula>
    </cfRule>
    <cfRule type="expression" dxfId="428" priority="30">
      <formula>F89&lt;0</formula>
    </cfRule>
  </conditionalFormatting>
  <conditionalFormatting sqref="F96:F110">
    <cfRule type="expression" dxfId="427" priority="25">
      <formula>F96&gt;0</formula>
    </cfRule>
    <cfRule type="expression" dxfId="426" priority="26">
      <formula>F96&lt;0</formula>
    </cfRule>
  </conditionalFormatting>
  <conditionalFormatting sqref="F96:F110">
    <cfRule type="expression" dxfId="425" priority="27">
      <formula>F96&gt;0</formula>
    </cfRule>
    <cfRule type="expression" dxfId="424" priority="28">
      <formula>F96&lt;0</formula>
    </cfRule>
  </conditionalFormatting>
  <conditionalFormatting sqref="H89:H100">
    <cfRule type="expression" dxfId="423" priority="23">
      <formula>H89&gt;0</formula>
    </cfRule>
    <cfRule type="expression" dxfId="422" priority="24">
      <formula>H89&lt;0</formula>
    </cfRule>
  </conditionalFormatting>
  <conditionalFormatting sqref="H101">
    <cfRule type="expression" dxfId="421" priority="21">
      <formula>H101&gt;0</formula>
    </cfRule>
    <cfRule type="expression" dxfId="420" priority="22">
      <formula>H101&lt;0</formula>
    </cfRule>
  </conditionalFormatting>
  <conditionalFormatting sqref="F111:F116">
    <cfRule type="expression" dxfId="419" priority="19">
      <formula>F111&gt;0</formula>
    </cfRule>
    <cfRule type="expression" dxfId="418" priority="20">
      <formula>F111&lt;0</formula>
    </cfRule>
  </conditionalFormatting>
  <conditionalFormatting sqref="H103:H116">
    <cfRule type="expression" dxfId="417" priority="17">
      <formula>H103&gt;0</formula>
    </cfRule>
    <cfRule type="expression" dxfId="416" priority="18">
      <formula>H103&lt;0</formula>
    </cfRule>
  </conditionalFormatting>
  <conditionalFormatting sqref="H102">
    <cfRule type="expression" dxfId="415" priority="15">
      <formula>H102&gt;0</formula>
    </cfRule>
    <cfRule type="expression" dxfId="414" priority="16">
      <formula>H102&lt;0</formula>
    </cfRule>
  </conditionalFormatting>
  <conditionalFormatting sqref="M42">
    <cfRule type="expression" dxfId="413" priority="13">
      <formula>M42&gt;0</formula>
    </cfRule>
    <cfRule type="expression" dxfId="412" priority="14">
      <formula>M42&lt;0</formula>
    </cfRule>
  </conditionalFormatting>
  <conditionalFormatting sqref="Q7">
    <cfRule type="expression" dxfId="411" priority="9">
      <formula>Q7&gt;0</formula>
    </cfRule>
    <cfRule type="expression" dxfId="410" priority="10">
      <formula>Q7&lt;0</formula>
    </cfRule>
  </conditionalFormatting>
  <conditionalFormatting sqref="Q8">
    <cfRule type="expression" dxfId="409" priority="7">
      <formula>Q8&gt;0</formula>
    </cfRule>
    <cfRule type="expression" dxfId="408" priority="8">
      <formula>Q8&lt;0</formula>
    </cfRule>
  </conditionalFormatting>
  <conditionalFormatting sqref="F117:F130 H117:H130">
    <cfRule type="expression" dxfId="407" priority="1">
      <formula>F117&gt;0</formula>
    </cfRule>
    <cfRule type="expression" dxfId="40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28.24</v>
      </c>
      <c r="R4" s="519">
        <v>2.3900000000000001E-2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7060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2675.8799999999937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-634.59000000000015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-8.2472230489213871E-2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753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754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758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31.064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30.781600000000001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30.499200000000002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30.216799999999999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29.9344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29.652000000000001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29.369599999999998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29.087199999999999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28.8048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28.522399999999998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28.24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27.957599999999999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27.675199999999997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27.392799999999998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27.110399999999998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26.827999999999996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26.545599999999997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26.263200000000001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25.980799999999999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25.698399999999999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25.416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53">
    <cfRule type="expression" dxfId="395" priority="35">
      <formula>J32&gt;0</formula>
    </cfRule>
    <cfRule type="expression" dxfId="394" priority="36">
      <formula>J32&lt;0</formula>
    </cfRule>
  </conditionalFormatting>
  <conditionalFormatting sqref="M56">
    <cfRule type="expression" dxfId="393" priority="33">
      <formula>M56&gt;0</formula>
    </cfRule>
    <cfRule type="expression" dxfId="392" priority="34">
      <formula>M56&lt;0</formula>
    </cfRule>
  </conditionalFormatting>
  <conditionalFormatting sqref="F101:F137 H101:H137 H140:H145 F140:F145 F147:F156 H147:H156">
    <cfRule type="expression" dxfId="391" priority="31">
      <formula>F101&gt;0</formula>
    </cfRule>
    <cfRule type="expression" dxfId="390" priority="32">
      <formula>F101&lt;0</formula>
    </cfRule>
  </conditionalFormatting>
  <conditionalFormatting sqref="F93:F100">
    <cfRule type="expression" dxfId="389" priority="29">
      <formula>F93&gt;0</formula>
    </cfRule>
    <cfRule type="expression" dxfId="388" priority="30">
      <formula>F93&lt;0</formula>
    </cfRule>
  </conditionalFormatting>
  <conditionalFormatting sqref="H93:H100">
    <cfRule type="expression" dxfId="387" priority="27">
      <formula>H93&gt;0</formula>
    </cfRule>
    <cfRule type="expression" dxfId="386" priority="28">
      <formula>H93&lt;0</formula>
    </cfRule>
  </conditionalFormatting>
  <conditionalFormatting sqref="F138:F139 H138:H139">
    <cfRule type="expression" dxfId="385" priority="25">
      <formula>F138&gt;0</formula>
    </cfRule>
    <cfRule type="expression" dxfId="384" priority="26">
      <formula>F138&lt;0</formula>
    </cfRule>
  </conditionalFormatting>
  <conditionalFormatting sqref="H146 F146">
    <cfRule type="expression" dxfId="383" priority="23">
      <formula>F146&gt;0</formula>
    </cfRule>
    <cfRule type="expression" dxfId="382" priority="24">
      <formula>F146&lt;0</formula>
    </cfRule>
  </conditionalFormatting>
  <conditionalFormatting sqref="F157:F164">
    <cfRule type="expression" dxfId="381" priority="9">
      <formula>F157&gt;0</formula>
    </cfRule>
    <cfRule type="expression" dxfId="380" priority="10">
      <formula>F157&lt;0</formula>
    </cfRule>
  </conditionalFormatting>
  <conditionalFormatting sqref="H157:H164">
    <cfRule type="expression" dxfId="379" priority="7">
      <formula>H157&gt;0</formula>
    </cfRule>
    <cfRule type="expression" dxfId="378" priority="8">
      <formula>H157&lt;0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43">
    <cfRule type="expression" dxfId="375" priority="3">
      <formula>F37&gt;0</formula>
    </cfRule>
    <cfRule type="expression" dxfId="374" priority="4">
      <formula>F37&lt;0</formula>
    </cfRule>
  </conditionalFormatting>
  <conditionalFormatting sqref="H37:H43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51.71</v>
      </c>
      <c r="R4" s="519">
        <v>-1.7100000000000001E-2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9307.7999999999993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1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-376.30000000000109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-376.30000000000109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-3.8857508699827667E-2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2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3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56.881000000000007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7">O42*$Q$4</f>
        <v>56.363900000000008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7"/>
        <v>55.846800000000002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7"/>
        <v>55.329700000000003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7"/>
        <v>54.812600000000003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7"/>
        <v>54.295500000000004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7"/>
        <v>53.778400000000005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37"/>
        <v>53.261300000000006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37"/>
        <v>52.744199999999999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37"/>
        <v>52.2271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37"/>
        <v>51.71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37"/>
        <v>51.192900000000002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37"/>
        <v>50.675800000000002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37"/>
        <v>50.158699999999996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37"/>
        <v>49.641599999999997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37"/>
        <v>49.124499999999998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37"/>
        <v>48.607399999999998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37"/>
        <v>48.090300000000006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37"/>
        <v>47.5732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37"/>
        <v>47.056100000000001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37"/>
        <v>46.539000000000001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9">
      <formula>Q7&gt;0</formula>
    </cfRule>
    <cfRule type="expression" dxfId="370" priority="30">
      <formula>Q7&lt;0</formula>
    </cfRule>
  </conditionalFormatting>
  <conditionalFormatting sqref="Q8">
    <cfRule type="expression" dxfId="369" priority="27">
      <formula>Q8&gt;0</formula>
    </cfRule>
    <cfRule type="expression" dxfId="368" priority="28">
      <formula>Q8&lt;0</formula>
    </cfRule>
  </conditionalFormatting>
  <conditionalFormatting sqref="F24:F39">
    <cfRule type="expression" dxfId="367" priority="11">
      <formula>F24&gt;0</formula>
    </cfRule>
    <cfRule type="expression" dxfId="366" priority="12">
      <formula>F24&lt;0</formula>
    </cfRule>
  </conditionalFormatting>
  <conditionalFormatting sqref="H41 H43 H45 H47 H24:H39">
    <cfRule type="expression" dxfId="365" priority="9">
      <formula>H24&gt;0</formula>
    </cfRule>
    <cfRule type="expression" dxfId="364" priority="10">
      <formula>H24&lt;0</formula>
    </cfRule>
  </conditionalFormatting>
  <conditionalFormatting sqref="J29">
    <cfRule type="expression" dxfId="363" priority="7">
      <formula>J29&gt;0</formula>
    </cfRule>
    <cfRule type="expression" dxfId="362" priority="8">
      <formula>J29&lt;0</formula>
    </cfRule>
  </conditionalFormatting>
  <conditionalFormatting sqref="J30:J35">
    <cfRule type="expression" dxfId="361" priority="5">
      <formula>J30&gt;0</formula>
    </cfRule>
    <cfRule type="expression" dxfId="360" priority="6">
      <formula>J30&lt;0</formula>
    </cfRule>
  </conditionalFormatting>
  <conditionalFormatting sqref="J36:J37">
    <cfRule type="expression" dxfId="359" priority="3">
      <formula>J36&gt;0</formula>
    </cfRule>
    <cfRule type="expression" dxfId="358" priority="4">
      <formula>J36&lt;0</formula>
    </cfRule>
  </conditionalFormatting>
  <conditionalFormatting sqref="J38:J45">
    <cfRule type="expression" dxfId="357" priority="1">
      <formula>J38&gt;0</formula>
    </cfRule>
    <cfRule type="expression" dxfId="35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54.54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54.54</v>
      </c>
      <c r="R4" s="498">
        <v>-5.7000000000000002E-3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59.994000000000007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59.448600000000006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58.903200000000005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58.357800000000005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57.812400000000004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57.267000000000003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56.721600000000002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56.176200000000001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55.630800000000001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55.0854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54.54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53.994599999999998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53.449199999999998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52.903799999999997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52.358399999999996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51.812999999999995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51.267599999999995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50.722200000000001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50.1768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49.631399999999999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49.085999999999999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34.94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34.94</v>
      </c>
      <c r="R4" s="498">
        <v>9.7999999999999997E-3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38.433999999999997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38.084600000000002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37.735199999999999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37.385800000000003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37.0364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36.686999999999998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36.337600000000002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35.988199999999999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35.638799999999996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35.289400000000001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34.94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34.590599999999995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34.241199999999999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33.891799999999996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33.542399999999994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33.192999999999998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32.843599999999995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32.494199999999999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32.144799999999996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31.795400000000001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31.445999999999998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89.41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89.41</v>
      </c>
      <c r="R4" s="498">
        <v>-4.5999999999999999E-3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98.350999999999999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97.456900000000005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96.562799999999996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95.668700000000001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94.774600000000007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93.880499999999998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92.986400000000003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92.092299999999994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91.1982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90.304099999999991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89.41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88.515900000000002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87.621799999999993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86.727699999999999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85.83359999999999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84.939499999999995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84.045399999999987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83.151300000000006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82.257199999999997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81.363100000000003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80.468999999999994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120.12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120.12</v>
      </c>
      <c r="R4" s="498">
        <v>8.2000000000000007E-3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132.13200000000001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130.9308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129.7296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128.5284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127.3272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126.126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124.9248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123.7236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122.5224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121.3212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120.12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118.9188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117.7176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116.5164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115.3152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114.114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112.9128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111.7116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110.5104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109.3092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108.108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241.15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241.15</v>
      </c>
      <c r="R4" s="498">
        <v>2.07E-2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265.26500000000004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262.85350000000005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260.44200000000001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258.03050000000002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255.61900000000003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253.20750000000001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250.79600000000002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248.3845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245.97300000000001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243.5615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241.15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238.73850000000002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236.327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233.91550000000001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231.50399999999999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229.0925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226.68099999999998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224.26950000000002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221.858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219.44650000000001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217.035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78.63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78.63</v>
      </c>
      <c r="R4" s="498">
        <v>2.41E-2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86.492999999999995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85.706699999999998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84.920400000000001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84.134100000000004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83.347799999999992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82.561499999999995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81.775199999999998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80.988900000000001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80.20259999999999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79.416299999999993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78.63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77.843699999999998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77.057400000000001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76.27109999999999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75.484799999999993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74.698499999999996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73.912199999999999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73.125900000000001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72.339600000000004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71.553299999999993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70.766999999999996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76.209999999999994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76.209999999999994</v>
      </c>
      <c r="R4" s="518">
        <v>1.6299999999999999E-2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83.831000000000003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83.068899999999999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82.306799999999996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81.544699999999992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80.782600000000002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80.020499999999998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79.258399999999995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78.496299999999991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77.734200000000001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76.972099999999998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76.209999999999994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75.44789999999999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74.685799999999986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73.923699999999997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73.161599999999993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72.399499999999989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71.637399999999985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70.875299999999996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70.113199999999992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69.351100000000002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68.588999999999999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52.51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52.51</v>
      </c>
      <c r="R4" s="520">
        <v>9.7999999999999997E-3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57.761000000000003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57.235900000000001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56.710799999999999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56.185700000000004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55.660600000000002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55.1355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54.610399999999998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54.085299999999997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53.560200000000002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53.0351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52.51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51.984899999999996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51.459799999999994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50.934699999999999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50.409599999999998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49.884499999999996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49.359399999999994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48.834299999999999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48.309199999999997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47.784100000000002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47.259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30.04175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31.33</v>
      </c>
      <c r="R4" s="498">
        <v>1.3299999999999999E-2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2506.3999999999996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2403.34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103.05999999999949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103.05999999999949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4.2881989231652401E-2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34.463000000000001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34.149700000000003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33.836399999999998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33.523099999999999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33.209800000000001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32.896499999999996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32.583199999999998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32.2699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31.956599999999998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31.6433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31.33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31.016699999999997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30.703399999999998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30.390099999999997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30.076799999999999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29.763499999999997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29.450199999999995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29.136900000000001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28.823599999999999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28.510300000000001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28.196999999999999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105.37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105.37</v>
      </c>
      <c r="R4" s="498">
        <v>-1.2999999999999999E-3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115.90700000000001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114.85330000000002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113.79960000000001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112.74590000000001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111.69220000000001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110.63850000000001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109.58480000000002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108.53110000000001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107.4774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106.42370000000001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105.37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104.3163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103.26260000000001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102.2089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101.15519999999999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100.1015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99.047799999999995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97.994100000000003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96.940400000000011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95.886700000000005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94.833000000000013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751</v>
      </c>
      <c r="O4" s="11" t="s">
        <v>66</v>
      </c>
      <c r="Q4" s="199">
        <v>1.32</v>
      </c>
      <c r="R4" s="498">
        <v>-5.04E-2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-4939.4799999999996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-5374.41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-0.50443055974005124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1.4520000000000002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1.4388000000000001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1.4256000000000002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1.4124000000000001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1.3992000000000002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1.3860000000000001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1.3728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1.3596000000000001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1.3464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1.3332000000000002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1.32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1.3068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1.2936000000000001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1.2804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1.2672000000000001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1.254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1.2407999999999999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1.2276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1.2144000000000001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1.2012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1.1880000000000002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64.819999999999993</v>
      </c>
      <c r="R4" s="498">
        <v>1.09E-2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16204.999999999998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-3335.9900000000071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-3335.9900000000071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-0.17071755320482768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71.301999999999992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70.653800000000004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70.005600000000001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69.357399999999998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68.709199999999996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68.060999999999993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67.41279999999999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66.764600000000002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66.116399999999999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65.468199999999996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64.819999999999993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64.17179999999999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63.523599999999995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62.875399999999992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62.227199999999989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61.578999999999994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60.930799999999991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60.282599999999995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59.634399999999999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58.986199999999997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58.337999999999994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68.989999999999995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68.989999999999995</v>
      </c>
      <c r="R4" s="498">
        <v>-2.2000000000000001E-3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75.888999999999996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75.199100000000001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74.509199999999993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73.819299999999998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73.129400000000004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72.439499999999995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71.749600000000001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71.059699999999992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70.369799999999998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69.679899999999989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68.989999999999995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68.3001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67.610199999999992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66.920299999999997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66.230399999999989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65.540499999999994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64.850599999999986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64.160700000000006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63.470799999999997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62.780899999999995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62.090999999999994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57.12</v>
      </c>
      <c r="R4" s="498">
        <v>4.0000000000000002E-4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11424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-235.47000000000207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-285.42000000000189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-2.437524659633029E-2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62.832000000000001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62.260800000000003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61.689599999999999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61.118400000000001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60.547200000000004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59.975999999999999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59.404800000000002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58.833599999999997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58.2624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57.691199999999995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57.12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56.5488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55.977599999999995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55.406399999999998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54.835199999999993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54.263999999999996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53.692799999999991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53.121600000000001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52.550400000000003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51.979199999999999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51.408000000000001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34.35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34.35</v>
      </c>
      <c r="R4" s="498">
        <v>1.6999999999999999E-3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37.785000000000004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37.441500000000005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37.098000000000006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36.7545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36.411000000000001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36.067500000000003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35.724000000000004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35.380500000000005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35.036999999999999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34.6935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34.35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34.006500000000003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33.663000000000004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33.319499999999998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32.975999999999999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32.6325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32.289000000000001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31.945500000000003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31.602000000000004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31.258500000000002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30.915000000000003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176.25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176.25</v>
      </c>
      <c r="R4" s="498">
        <v>7.9000000000000008E-3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193.87500000000003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192.11250000000001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190.35000000000002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188.58750000000001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186.82500000000002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185.0625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183.3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181.53749999999999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179.77500000000001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178.01249999999999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176.25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174.48750000000001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172.72499999999999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170.96250000000001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169.2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167.4375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165.67499999999998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163.91250000000002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162.15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160.38750000000002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158.625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46.6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46.6</v>
      </c>
      <c r="R4" s="498">
        <v>2.3099999999999999E-2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51.260000000000005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50.794000000000004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50.328000000000003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49.862000000000002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49.396000000000001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48.930000000000007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48.464000000000006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47.998000000000005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47.532000000000004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47.066000000000003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46.6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46.134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45.667999999999999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45.201999999999998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44.735999999999997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44.269999999999996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43.804000000000002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43.338000000000001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42.872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42.406000000000006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41.940000000000005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121.85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121.85</v>
      </c>
      <c r="R4" s="498">
        <v>1.18E-2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134.035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132.81649999999999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131.59800000000001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130.37950000000001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129.161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127.9425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126.724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125.5055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124.28699999999999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123.0685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121.85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120.63149999999999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119.413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118.19449999999999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116.97599999999998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115.75749999999999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114.53899999999999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113.3205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112.102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110.8835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109.66499999999999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183.02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183.02</v>
      </c>
      <c r="R4" s="498">
        <v>7.7000000000000002E-3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201.32200000000003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199.49180000000001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197.66160000000002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195.83140000000003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194.00120000000001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192.17100000000002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190.34080000000003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188.51060000000001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186.68040000000002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184.8502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183.02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181.18980000000002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179.3596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177.52940000000001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175.69919999999999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173.869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172.03880000000001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170.20860000000002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168.37840000000003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166.54820000000001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164.71800000000002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2017-06-20T03:07:54Z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