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92" i="38" l="1"/>
  <c r="D892" i="38"/>
  <c r="V892" i="38" s="1"/>
  <c r="E892" i="38"/>
  <c r="G892" i="38"/>
  <c r="H892" i="38"/>
  <c r="K892" i="38"/>
  <c r="L892" i="38" s="1"/>
  <c r="M892" i="38"/>
  <c r="N892" i="38" s="1"/>
  <c r="S892" i="38"/>
  <c r="X892" i="38" l="1"/>
  <c r="P892" i="38"/>
  <c r="Q892" i="38" s="1"/>
  <c r="W892" i="38"/>
  <c r="O892" i="38"/>
  <c r="Z892" i="38"/>
  <c r="U892" i="38"/>
  <c r="H29" i="82"/>
  <c r="G29" i="82"/>
  <c r="K3" i="82"/>
  <c r="A891" i="38"/>
  <c r="D891" i="38"/>
  <c r="E891" i="38"/>
  <c r="G891" i="38"/>
  <c r="H891" i="38"/>
  <c r="K891" i="38"/>
  <c r="L891" i="38" s="1"/>
  <c r="M891" i="38"/>
  <c r="N891" i="38" s="1"/>
  <c r="O891" i="38" s="1"/>
  <c r="S891" i="38"/>
  <c r="Y892" i="38" l="1"/>
  <c r="P891" i="38"/>
  <c r="U891" i="38"/>
  <c r="Z891" i="38"/>
  <c r="A890" i="38"/>
  <c r="D890" i="38"/>
  <c r="E890" i="38"/>
  <c r="G890" i="38"/>
  <c r="H890" i="38"/>
  <c r="K890" i="38"/>
  <c r="L890" i="38"/>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H19" i="129"/>
  <c r="C19" i="129"/>
  <c r="C85" i="129"/>
  <c r="F85" i="129"/>
  <c r="M19" i="129"/>
  <c r="H85" i="129"/>
  <c r="M85" i="129"/>
  <c r="K19" i="129"/>
  <c r="K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M85" i="128"/>
  <c r="H85" i="128"/>
  <c r="F19" i="128"/>
  <c r="M19" i="128"/>
  <c r="K19" i="128"/>
  <c r="F85" i="128"/>
  <c r="H19" i="128"/>
  <c r="C85" i="128"/>
  <c r="C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M19" i="127"/>
  <c r="F19" i="127"/>
  <c r="F85" i="127"/>
  <c r="K85" i="127"/>
  <c r="C19" i="127"/>
  <c r="H19" i="127"/>
  <c r="M85" i="127"/>
  <c r="C85"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85" i="126"/>
  <c r="F19" i="126"/>
  <c r="H19" i="126"/>
  <c r="C85" i="126"/>
  <c r="M85" i="126"/>
  <c r="C19" i="126"/>
  <c r="F85" i="126"/>
  <c r="M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19" i="125"/>
  <c r="F85" i="125"/>
  <c r="M85" i="125"/>
  <c r="K85" i="125"/>
  <c r="F19" i="125"/>
  <c r="H85" i="125"/>
  <c r="K19" i="125"/>
  <c r="C85" i="125"/>
  <c r="H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F19" i="124"/>
  <c r="C19" i="124"/>
  <c r="M85" i="123"/>
  <c r="C85" i="123"/>
  <c r="K19" i="124"/>
  <c r="F19" i="123"/>
  <c r="F85" i="124"/>
  <c r="C19" i="123"/>
  <c r="K85" i="124"/>
  <c r="H19" i="124"/>
  <c r="H85" i="124"/>
  <c r="F85" i="123"/>
  <c r="H19" i="123"/>
  <c r="M19" i="123"/>
  <c r="M19" i="124"/>
  <c r="K19" i="123"/>
  <c r="K85" i="123"/>
  <c r="C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H19" i="122"/>
  <c r="K85" i="122"/>
  <c r="M85" i="122"/>
  <c r="F85" i="122"/>
  <c r="M19" i="122"/>
  <c r="K19" i="122"/>
  <c r="H85" i="122"/>
  <c r="F19" i="122"/>
  <c r="C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M85" i="120"/>
  <c r="F19" i="120"/>
  <c r="M19" i="120"/>
  <c r="C85" i="121"/>
  <c r="C85" i="120"/>
  <c r="F85" i="120"/>
  <c r="K19" i="120"/>
  <c r="F19" i="121"/>
  <c r="F85" i="121"/>
  <c r="H19" i="120"/>
  <c r="H85" i="120"/>
  <c r="H85" i="121"/>
  <c r="K19" i="121"/>
  <c r="C19" i="120"/>
  <c r="M85" i="121"/>
  <c r="C19" i="121"/>
  <c r="M19" i="121"/>
  <c r="K85" i="121"/>
  <c r="K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C19" i="119"/>
  <c r="H19" i="119"/>
  <c r="K85" i="119"/>
  <c r="M19" i="119"/>
  <c r="H85" i="119"/>
  <c r="K19" i="119"/>
  <c r="F85" i="119"/>
  <c r="C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M19" i="118"/>
  <c r="C85" i="118"/>
  <c r="M85" i="118"/>
  <c r="K85" i="118"/>
  <c r="C19" i="118"/>
  <c r="H85" i="118"/>
  <c r="F85" i="118"/>
  <c r="F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H85" i="117"/>
  <c r="C85" i="117"/>
  <c r="H19" i="117"/>
  <c r="M19" i="116"/>
  <c r="F19" i="117"/>
  <c r="C19" i="116"/>
  <c r="H85" i="116"/>
  <c r="K85" i="116"/>
  <c r="K19" i="117"/>
  <c r="K19" i="116"/>
  <c r="C19" i="117"/>
  <c r="C85" i="116"/>
  <c r="F19" i="116"/>
  <c r="F85" i="117"/>
  <c r="M85" i="117"/>
  <c r="M19" i="117"/>
  <c r="F85" i="116"/>
  <c r="K85" i="117"/>
  <c r="M85" i="116"/>
  <c r="H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K85" i="115"/>
  <c r="K19" i="115"/>
  <c r="H19" i="115"/>
  <c r="H85" i="115"/>
  <c r="F19" i="115"/>
  <c r="M19" i="115"/>
  <c r="M85" i="115"/>
  <c r="C85" i="115"/>
  <c r="C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19" i="114"/>
  <c r="C19" i="114"/>
  <c r="K19" i="114"/>
  <c r="M19" i="114"/>
  <c r="F85" i="114"/>
  <c r="M85" i="114"/>
  <c r="H85" i="114"/>
  <c r="F19"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K85" i="113"/>
  <c r="M85" i="113"/>
  <c r="H85" i="113"/>
  <c r="M19" i="112"/>
  <c r="F85" i="113"/>
  <c r="C85" i="112"/>
  <c r="H19" i="113"/>
  <c r="C85" i="113"/>
  <c r="H85" i="112"/>
  <c r="K85" i="112"/>
  <c r="K19" i="112"/>
  <c r="M19" i="113"/>
  <c r="C19" i="112"/>
  <c r="F19" i="113"/>
  <c r="F85" i="112"/>
  <c r="F19" i="112"/>
  <c r="K19" i="113"/>
  <c r="M85" i="112"/>
  <c r="H19" i="112"/>
  <c r="C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M85" i="111"/>
  <c r="H85" i="111"/>
  <c r="H19" i="110"/>
  <c r="C85" i="111"/>
  <c r="C19" i="110"/>
  <c r="F19" i="111"/>
  <c r="K19" i="111"/>
  <c r="F85" i="110"/>
  <c r="F85" i="111"/>
  <c r="K85" i="111"/>
  <c r="H19" i="111"/>
  <c r="C85" i="110"/>
  <c r="F19" i="110"/>
  <c r="M19" i="111"/>
  <c r="K85" i="110"/>
  <c r="M85" i="110"/>
  <c r="H85" i="110"/>
  <c r="C19" i="111"/>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F19" i="109"/>
  <c r="C19" i="109"/>
  <c r="K19" i="109"/>
  <c r="K85" i="109"/>
  <c r="C85" i="109"/>
  <c r="M85" i="109"/>
  <c r="F85" i="109"/>
  <c r="M19" i="109"/>
  <c r="H85"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M19" i="108"/>
  <c r="C85" i="108"/>
  <c r="K19" i="108"/>
  <c r="H85" i="108"/>
  <c r="C19" i="108"/>
  <c r="M85" i="108"/>
  <c r="F19" i="108"/>
  <c r="K85"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85" i="107"/>
  <c r="H19" i="107"/>
  <c r="M19" i="107"/>
  <c r="C19" i="107"/>
  <c r="F85" i="107"/>
  <c r="C85" i="107"/>
  <c r="H85" i="107"/>
  <c r="K19"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M85" i="106"/>
  <c r="H85" i="106"/>
  <c r="C85" i="106"/>
  <c r="M19" i="106"/>
  <c r="K19" i="106"/>
  <c r="C19" i="106"/>
  <c r="K85" i="106"/>
  <c r="F85" i="106"/>
  <c r="H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M19" i="47"/>
  <c r="C41" i="46"/>
  <c r="H19" i="47"/>
  <c r="H41"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K85" i="105"/>
  <c r="H19" i="105"/>
  <c r="M85" i="105"/>
  <c r="K19" i="105"/>
  <c r="F85" i="105"/>
  <c r="C85" i="105"/>
  <c r="F19" i="105"/>
  <c r="H85"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F85" i="104"/>
  <c r="K85" i="104"/>
  <c r="C85" i="104"/>
  <c r="M85" i="104"/>
  <c r="M19" i="104"/>
  <c r="H85" i="104"/>
  <c r="K19" i="104"/>
  <c r="H19"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C91" i="103"/>
  <c r="F19" i="103"/>
  <c r="K91" i="103"/>
  <c r="K19" i="89"/>
  <c r="H19" i="103"/>
  <c r="M91" i="103"/>
  <c r="M19" i="103"/>
  <c r="K19" i="103"/>
  <c r="H91" i="103"/>
  <c r="C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H87" i="102"/>
  <c r="K87" i="102"/>
  <c r="M19" i="102"/>
  <c r="M87" i="102"/>
  <c r="F87" i="102"/>
  <c r="C87" i="102"/>
  <c r="C19" i="102"/>
  <c r="F19" i="102"/>
  <c r="H19" i="102"/>
  <c r="K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K85" i="99"/>
  <c r="K19" i="99"/>
  <c r="F22" i="101"/>
  <c r="H85" i="99"/>
  <c r="F90" i="101"/>
  <c r="C22" i="101"/>
  <c r="H90" i="101"/>
  <c r="K90" i="101"/>
  <c r="C19" i="100"/>
  <c r="K85" i="100"/>
  <c r="C90" i="101"/>
  <c r="M19" i="100"/>
  <c r="H19" i="99"/>
  <c r="K19" i="100"/>
  <c r="M85" i="100"/>
  <c r="H19" i="100"/>
  <c r="F19" i="100"/>
  <c r="H85" i="100"/>
  <c r="M22" i="101"/>
  <c r="M90" i="101"/>
  <c r="F19" i="99"/>
  <c r="C85" i="100"/>
  <c r="C19" i="99"/>
  <c r="F85" i="100"/>
  <c r="C85" i="99"/>
  <c r="F85" i="99"/>
  <c r="K22" i="101"/>
  <c r="M85" i="99"/>
  <c r="H22" i="101"/>
  <c r="M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H19" i="98"/>
  <c r="H85" i="98"/>
  <c r="H85" i="97"/>
  <c r="H19" i="97"/>
  <c r="C19" i="98"/>
  <c r="K85" i="97"/>
  <c r="F19" i="98"/>
  <c r="C85" i="97"/>
  <c r="F19" i="97"/>
  <c r="M19" i="98"/>
  <c r="M85" i="97"/>
  <c r="C85" i="98"/>
  <c r="C19" i="97"/>
  <c r="K19" i="98"/>
  <c r="K19" i="97"/>
  <c r="F85" i="97"/>
  <c r="M19" i="97"/>
  <c r="K25" i="88"/>
  <c r="M85" i="98"/>
  <c r="K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C19" i="96"/>
  <c r="K94" i="96"/>
  <c r="K19" i="96"/>
  <c r="H94" i="96"/>
  <c r="H19" i="96"/>
  <c r="F19" i="96"/>
  <c r="M19" i="96"/>
  <c r="F94" i="96"/>
  <c r="M94"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H19" i="95"/>
  <c r="F19" i="95"/>
  <c r="F85" i="95"/>
  <c r="M19" i="95"/>
  <c r="C85" i="95"/>
  <c r="M85" i="95"/>
  <c r="C19" i="95"/>
  <c r="K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F85" i="94"/>
  <c r="H85" i="94"/>
  <c r="H19" i="94"/>
  <c r="K85" i="94"/>
  <c r="C19" i="94"/>
  <c r="M19" i="94"/>
  <c r="K19" i="94"/>
  <c r="C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M113" i="93"/>
  <c r="K113" i="93"/>
  <c r="M26" i="93"/>
  <c r="F26" i="93"/>
  <c r="H113" i="93"/>
  <c r="F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85" i="91"/>
  <c r="C121" i="92"/>
  <c r="C19" i="91"/>
  <c r="M19" i="91"/>
  <c r="F19" i="47"/>
  <c r="C30" i="92"/>
  <c r="M30" i="92"/>
  <c r="H30" i="92"/>
  <c r="F85" i="91"/>
  <c r="M85" i="91"/>
  <c r="K19" i="91"/>
  <c r="C85" i="91"/>
  <c r="H19" i="91"/>
  <c r="H121" i="92"/>
  <c r="F121" i="92"/>
  <c r="K121" i="92"/>
  <c r="K85" i="91"/>
  <c r="K30" i="92"/>
  <c r="M121" i="92"/>
  <c r="F30" i="92"/>
  <c r="F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M19" i="90"/>
  <c r="F85" i="90"/>
  <c r="C85" i="90"/>
  <c r="C19" i="90"/>
  <c r="M85" i="90"/>
  <c r="K85" i="90"/>
  <c r="H19" i="90"/>
  <c r="H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85" i="89"/>
  <c r="H85" i="89"/>
  <c r="M19" i="89"/>
  <c r="K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5" i="88"/>
  <c r="M107" i="88"/>
  <c r="H19" i="87"/>
  <c r="C85" i="87"/>
  <c r="K107" i="88"/>
  <c r="C19" i="87"/>
  <c r="F107" i="88"/>
  <c r="M19" i="87"/>
  <c r="M85" i="87"/>
  <c r="K19" i="87"/>
  <c r="K85" i="87"/>
  <c r="F85" i="87"/>
  <c r="F25" i="88"/>
  <c r="H85" i="87"/>
  <c r="F19" i="87"/>
  <c r="C107" i="88"/>
  <c r="H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M19" i="86"/>
  <c r="F85" i="86"/>
  <c r="C85" i="86"/>
  <c r="H85" i="86"/>
  <c r="F19" i="86"/>
  <c r="M85" i="86"/>
  <c r="K85"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K19" i="85"/>
  <c r="K85" i="85"/>
  <c r="C19" i="85"/>
  <c r="H85" i="85"/>
  <c r="F85" i="85"/>
  <c r="F19" i="85"/>
  <c r="M85" i="85"/>
  <c r="C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F19" i="83"/>
  <c r="F25" i="84"/>
  <c r="H85" i="83"/>
  <c r="H25" i="84"/>
  <c r="F85" i="83"/>
  <c r="F110" i="84"/>
  <c r="K85" i="83"/>
  <c r="K110" i="84"/>
  <c r="C25" i="84"/>
  <c r="H19" i="83"/>
  <c r="K19" i="83"/>
  <c r="C85" i="83"/>
  <c r="C110" i="84"/>
  <c r="H110" i="84"/>
  <c r="C19" i="83"/>
  <c r="M19" i="83"/>
  <c r="M110" i="84"/>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60" i="82"/>
  <c r="C60" i="82"/>
  <c r="M19" i="82"/>
  <c r="H23" i="74"/>
  <c r="H19" i="82"/>
  <c r="H60" i="82"/>
  <c r="C19" i="82"/>
  <c r="F60" i="82"/>
  <c r="C23" i="74"/>
  <c r="K60" i="82"/>
  <c r="M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F96" i="31"/>
  <c r="C96" i="31"/>
  <c r="M78" i="75"/>
  <c r="M96" i="31"/>
  <c r="F78" i="75"/>
  <c r="H96" i="31"/>
  <c r="K78" i="75"/>
  <c r="C78" i="75"/>
  <c r="K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19" i="64"/>
  <c r="K85" i="64"/>
  <c r="K19" i="64"/>
  <c r="M85" i="64"/>
  <c r="M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110" i="81"/>
  <c r="H110" i="81"/>
  <c r="M30" i="81"/>
  <c r="F110" i="81"/>
  <c r="H30" i="81"/>
  <c r="F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F19" i="80"/>
  <c r="K19" i="80"/>
  <c r="C19" i="80"/>
  <c r="C85" i="80"/>
  <c r="F85" i="80"/>
  <c r="M85" i="80"/>
  <c r="K85" i="80"/>
  <c r="H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F19" i="79"/>
  <c r="K65" i="79"/>
  <c r="H65" i="79"/>
  <c r="K19" i="79"/>
  <c r="M19" i="79"/>
  <c r="F65" i="79"/>
  <c r="M65" i="79"/>
  <c r="C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85" i="78"/>
  <c r="C19" i="78"/>
  <c r="F85" i="78"/>
  <c r="K85" i="78"/>
  <c r="K19" i="78"/>
  <c r="M19" i="78"/>
  <c r="M85" i="78"/>
  <c r="H85" i="78"/>
  <c r="F19"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89" i="77"/>
  <c r="F19" i="77"/>
  <c r="H19" i="77"/>
  <c r="M19" i="77"/>
  <c r="C19" i="77"/>
  <c r="K8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M77" i="69"/>
  <c r="C77" i="69"/>
  <c r="F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C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H93" i="68"/>
  <c r="F93" i="68"/>
  <c r="M93" i="68"/>
  <c r="C93" i="68"/>
  <c r="K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M908" i="25"/>
  <c r="K908" i="25"/>
  <c r="C908" i="25"/>
  <c r="H908" i="25"/>
  <c r="F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55"/>
  <c r="F19" i="75"/>
  <c r="M156" i="49"/>
  <c r="M25" i="31"/>
  <c r="F51" i="54"/>
  <c r="M451" i="17"/>
  <c r="H19" i="3"/>
  <c r="F19" i="66"/>
  <c r="H72" i="59"/>
  <c r="F65" i="71"/>
  <c r="F19" i="45"/>
  <c r="K19" i="72"/>
  <c r="M19" i="53"/>
  <c r="M86" i="53"/>
  <c r="H19" i="53"/>
  <c r="C230" i="58"/>
  <c r="M19" i="63"/>
  <c r="H19" i="60"/>
  <c r="C19" i="64"/>
  <c r="M90" i="72"/>
  <c r="M65" i="71"/>
  <c r="F19" i="59"/>
  <c r="F19" i="73"/>
  <c r="F90" i="72"/>
  <c r="H67" i="60"/>
  <c r="H63" i="66"/>
  <c r="K19" i="70"/>
  <c r="H19" i="52"/>
  <c r="F23" i="74"/>
  <c r="C72" i="59"/>
  <c r="F19" i="52"/>
  <c r="K67" i="60"/>
  <c r="K19" i="60"/>
  <c r="F23" i="57"/>
  <c r="M81" i="61"/>
  <c r="C23" i="17"/>
  <c r="H451" i="17"/>
  <c r="M19" i="70"/>
  <c r="M19" i="71"/>
  <c r="F213" i="57"/>
  <c r="K23" i="17"/>
  <c r="K94" i="52"/>
  <c r="F19" i="68"/>
  <c r="C25" i="31"/>
  <c r="K19" i="68"/>
  <c r="K86" i="53"/>
  <c r="H100" i="34"/>
  <c r="K19" i="62"/>
  <c r="M19" i="52"/>
  <c r="F19" i="64"/>
  <c r="M75" i="41"/>
  <c r="F94" i="52"/>
  <c r="H19" i="50"/>
  <c r="F63" i="66"/>
  <c r="C19" i="75"/>
  <c r="C156" i="49"/>
  <c r="C30" i="40"/>
  <c r="C19" i="54"/>
  <c r="K19" i="66"/>
  <c r="F72" i="59"/>
  <c r="C47" i="58"/>
  <c r="M19" i="50"/>
  <c r="K81" i="61"/>
  <c r="F67" i="60"/>
  <c r="H65" i="63"/>
  <c r="C81" i="61"/>
  <c r="M19" i="3"/>
  <c r="F47" i="58"/>
  <c r="C451" i="17"/>
  <c r="M19" i="59"/>
  <c r="F25" i="31"/>
  <c r="M111" i="45"/>
  <c r="K230" i="58"/>
  <c r="C119" i="7"/>
  <c r="H86" i="53"/>
  <c r="C19" i="73"/>
  <c r="H19" i="72"/>
  <c r="K19" i="63"/>
  <c r="M19" i="73"/>
  <c r="K19" i="59"/>
  <c r="K19" i="69"/>
  <c r="F19" i="50"/>
  <c r="H136" i="25"/>
  <c r="H25" i="31"/>
  <c r="F19" i="54"/>
  <c r="H19" i="69"/>
  <c r="M72" i="59"/>
  <c r="F19" i="61"/>
  <c r="H19" i="62"/>
  <c r="M100" i="34"/>
  <c r="K156" i="49"/>
  <c r="F19" i="34"/>
  <c r="M51" i="54"/>
  <c r="M47" i="58"/>
  <c r="K19" i="34"/>
  <c r="F119" i="7"/>
  <c r="C111" i="45"/>
  <c r="C19" i="60"/>
  <c r="K65" i="63"/>
  <c r="H75" i="41"/>
  <c r="F23" i="17"/>
  <c r="K19" i="61"/>
  <c r="K19" i="54"/>
  <c r="M23" i="57"/>
  <c r="K47" i="58"/>
  <c r="M119" i="7"/>
  <c r="C23" i="57"/>
  <c r="M19" i="45"/>
  <c r="M19" i="60"/>
  <c r="K23" i="57"/>
  <c r="C19" i="59"/>
  <c r="M213" i="57"/>
  <c r="F19" i="71"/>
  <c r="K90" i="72"/>
  <c r="M30" i="40"/>
  <c r="H65" i="71"/>
  <c r="M19" i="68"/>
  <c r="K19" i="75"/>
  <c r="C19" i="52"/>
  <c r="K119" i="7"/>
  <c r="H19" i="34"/>
  <c r="C75" i="41"/>
  <c r="C19" i="45"/>
  <c r="M23" i="17"/>
  <c r="K65" i="71"/>
  <c r="C67" i="60"/>
  <c r="H30" i="40"/>
  <c r="K30" i="40"/>
  <c r="K55" i="50"/>
  <c r="F19" i="63"/>
  <c r="H90" i="72"/>
  <c r="K19" i="41"/>
  <c r="H94" i="52"/>
  <c r="C19" i="66"/>
  <c r="M55" i="50"/>
  <c r="K19" i="55"/>
  <c r="F100" i="34"/>
  <c r="C19" i="34"/>
  <c r="H119" i="7"/>
  <c r="K100" i="34"/>
  <c r="M77" i="70"/>
  <c r="F111" i="45"/>
  <c r="H81" i="61"/>
  <c r="K111" i="45"/>
  <c r="K19" i="73"/>
  <c r="F65" i="63"/>
  <c r="H19" i="73"/>
  <c r="K19" i="3"/>
  <c r="F28" i="43"/>
  <c r="H51" i="54"/>
  <c r="F85" i="64"/>
  <c r="F60" i="51"/>
  <c r="F55" i="50"/>
  <c r="K19" i="50"/>
  <c r="C86" i="53"/>
  <c r="K213" i="57"/>
  <c r="M19" i="66"/>
  <c r="C65" i="71"/>
  <c r="H213" i="57"/>
  <c r="M230" i="58"/>
  <c r="F77" i="70"/>
  <c r="H111" i="45"/>
  <c r="M19" i="41"/>
  <c r="F451" i="17"/>
  <c r="C19" i="3"/>
  <c r="M65" i="63"/>
  <c r="H23" i="17"/>
  <c r="H19" i="68"/>
  <c r="H19" i="54"/>
  <c r="C85" i="64"/>
  <c r="F19" i="41"/>
  <c r="F19" i="60"/>
  <c r="K77" i="70"/>
  <c r="F19" i="62"/>
  <c r="K19" i="71"/>
  <c r="F75" i="41"/>
  <c r="C19" i="63"/>
  <c r="F19" i="3"/>
  <c r="F19" i="70"/>
  <c r="M94" i="52"/>
  <c r="M30" i="49"/>
  <c r="F136" i="25"/>
  <c r="M19" i="61"/>
  <c r="C19" i="53"/>
  <c r="C63" i="66"/>
  <c r="F30" i="49"/>
  <c r="H19" i="59"/>
  <c r="F30" i="40"/>
  <c r="H55" i="50"/>
  <c r="F230" i="58"/>
  <c r="K19" i="53"/>
  <c r="C65" i="63"/>
  <c r="M63" i="66"/>
  <c r="K451" i="17"/>
  <c r="M19" i="75"/>
  <c r="K60" i="51"/>
  <c r="F19" i="72"/>
  <c r="C77" i="70"/>
  <c r="F81" i="61"/>
  <c r="K51" i="54"/>
  <c r="F19" i="69"/>
  <c r="K25" i="31"/>
  <c r="M60" i="51"/>
  <c r="M19" i="62"/>
  <c r="H47" i="58"/>
  <c r="C19" i="69"/>
  <c r="C94" i="52"/>
  <c r="M19" i="69"/>
  <c r="H19" i="70"/>
  <c r="H19" i="75"/>
  <c r="M19" i="72"/>
  <c r="K75" i="41"/>
  <c r="C30" i="49"/>
  <c r="H19" i="61"/>
  <c r="C19" i="71"/>
  <c r="H19" i="66"/>
  <c r="K63" i="66"/>
  <c r="C19" i="62"/>
  <c r="H230" i="58"/>
  <c r="F86" i="53"/>
  <c r="C19" i="61"/>
  <c r="K72" i="59"/>
  <c r="H156" i="49"/>
  <c r="M19" i="54"/>
  <c r="F19" i="53"/>
  <c r="C19" i="41"/>
  <c r="H19" i="55"/>
  <c r="K19" i="52"/>
  <c r="C19" i="72"/>
  <c r="C19" i="50"/>
  <c r="C100" i="34"/>
  <c r="C19" i="55"/>
  <c r="C213" i="57"/>
  <c r="C19" i="68"/>
  <c r="K23" i="74"/>
  <c r="C51" i="54"/>
  <c r="M19" i="34"/>
  <c r="H19" i="41"/>
  <c r="F156" i="49"/>
  <c r="M67" i="60"/>
  <c r="H19" i="71"/>
  <c r="C19" i="70"/>
  <c r="H19" i="63"/>
  <c r="C55" i="50"/>
  <c r="F19" i="55"/>
  <c r="H77" i="70"/>
  <c r="C90" i="72"/>
  <c r="V891" i="38" l="1"/>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91" i="38" s="1"/>
  <c r="Y89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9" i="38" l="1"/>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91" i="38" l="1"/>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<sst xmlns="http://schemas.openxmlformats.org/spreadsheetml/2006/main" count="9608" uniqueCount="1397">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</sst>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3"/>
      <tableStyleElement type="headerRow" dxfId="411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numCache>
            </c:numRef>
          </c:yVal>
          <c:smooth val="1"/>
        </c:ser>
        <c:dLbls>
          <c:showLegendKey val="0"/>
          <c:showVal val="0"/>
          <c:showCatName val="0"/>
          <c:showSerName val="0"/>
          <c:showPercent val="0"/>
          <c:showBubbleSize val="0"/>
        </c:dLbls>
        <c:axId val="465296712"/>
        <c:axId val="443755832"/>
      </c:scatterChart>
      <c:valAx>
        <c:axId val="465296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755832"/>
        <c:crosses val="autoZero"/>
        <c:crossBetween val="midCat"/>
      </c:valAx>
      <c:valAx>
        <c:axId val="4437558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96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numCache>
            </c:numRef>
          </c:yVal>
          <c:smooth val="1"/>
        </c:ser>
        <c:dLbls>
          <c:showLegendKey val="0"/>
          <c:showVal val="0"/>
          <c:showCatName val="0"/>
          <c:showSerName val="0"/>
          <c:showPercent val="0"/>
          <c:showBubbleSize val="0"/>
        </c:dLbls>
        <c:axId val="453979256"/>
        <c:axId val="453979640"/>
      </c:scatterChart>
      <c:valAx>
        <c:axId val="453979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3979640"/>
        <c:crosses val="autoZero"/>
        <c:crossBetween val="midCat"/>
      </c:valAx>
      <c:valAx>
        <c:axId val="4539796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39792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numCache>
            </c:numRef>
          </c:yVal>
          <c:smooth val="1"/>
        </c:ser>
        <c:dLbls>
          <c:showLegendKey val="0"/>
          <c:showVal val="0"/>
          <c:showCatName val="0"/>
          <c:showSerName val="0"/>
          <c:showPercent val="0"/>
          <c:showBubbleSize val="0"/>
        </c:dLbls>
        <c:axId val="453938856"/>
        <c:axId val="357089184"/>
      </c:scatterChart>
      <c:valAx>
        <c:axId val="453938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089184"/>
        <c:crosses val="autoZero"/>
        <c:crossBetween val="midCat"/>
      </c:valAx>
      <c:valAx>
        <c:axId val="3570891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3938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numCache>
            </c:numRef>
          </c:yVal>
          <c:smooth val="1"/>
        </c:ser>
        <c:dLbls>
          <c:showLegendKey val="0"/>
          <c:showVal val="0"/>
          <c:showCatName val="0"/>
          <c:showSerName val="0"/>
          <c:showPercent val="0"/>
          <c:showBubbleSize val="0"/>
        </c:dLbls>
        <c:axId val="454043304"/>
        <c:axId val="454044872"/>
      </c:scatterChart>
      <c:valAx>
        <c:axId val="454043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4872"/>
        <c:crosses val="autoZero"/>
        <c:crossBetween val="midCat"/>
      </c:valAx>
      <c:valAx>
        <c:axId val="4540448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3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numCache>
            </c:numRef>
          </c:yVal>
          <c:smooth val="1"/>
        </c:ser>
        <c:dLbls>
          <c:showLegendKey val="0"/>
          <c:showVal val="0"/>
          <c:showCatName val="0"/>
          <c:showSerName val="0"/>
          <c:showPercent val="0"/>
          <c:showBubbleSize val="0"/>
        </c:dLbls>
        <c:axId val="454040952"/>
        <c:axId val="454043696"/>
      </c:scatterChart>
      <c:valAx>
        <c:axId val="454040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3696"/>
        <c:crosses val="autoZero"/>
        <c:crossBetween val="midCat"/>
      </c:valAx>
      <c:valAx>
        <c:axId val="4540436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0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numCache>
            </c:numRef>
          </c:yVal>
          <c:smooth val="1"/>
        </c:ser>
        <c:dLbls>
          <c:showLegendKey val="0"/>
          <c:showVal val="0"/>
          <c:showCatName val="0"/>
          <c:showSerName val="0"/>
          <c:showPercent val="0"/>
          <c:showBubbleSize val="0"/>
        </c:dLbls>
        <c:axId val="454048008"/>
        <c:axId val="454040560"/>
      </c:scatterChart>
      <c:valAx>
        <c:axId val="454048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0560"/>
        <c:crosses val="autoZero"/>
        <c:crossBetween val="midCat"/>
      </c:valAx>
      <c:valAx>
        <c:axId val="4540405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8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numCache>
            </c:numRef>
          </c:yVal>
          <c:smooth val="1"/>
        </c:ser>
        <c:dLbls>
          <c:showLegendKey val="0"/>
          <c:showVal val="0"/>
          <c:showCatName val="0"/>
          <c:showSerName val="0"/>
          <c:showPercent val="0"/>
          <c:showBubbleSize val="0"/>
        </c:dLbls>
        <c:axId val="454042912"/>
        <c:axId val="454047616"/>
      </c:scatterChart>
      <c:valAx>
        <c:axId val="454042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7616"/>
        <c:crosses val="autoZero"/>
        <c:crossBetween val="midCat"/>
      </c:valAx>
      <c:valAx>
        <c:axId val="4540476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29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numCache>
            </c:numRef>
          </c:yVal>
          <c:smooth val="1"/>
        </c:ser>
        <c:dLbls>
          <c:showLegendKey val="0"/>
          <c:showVal val="0"/>
          <c:showCatName val="0"/>
          <c:showSerName val="0"/>
          <c:showPercent val="0"/>
          <c:showBubbleSize val="0"/>
        </c:dLbls>
        <c:axId val="454045264"/>
        <c:axId val="454045656"/>
      </c:scatterChart>
      <c:valAx>
        <c:axId val="454045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5656"/>
        <c:crosses val="autoZero"/>
        <c:crossBetween val="midCat"/>
      </c:valAx>
      <c:valAx>
        <c:axId val="4540456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045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58123056"/>
        <c:axId val="358125800"/>
      </c:lineChart>
      <c:dateAx>
        <c:axId val="358123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8125800"/>
        <c:crosses val="autoZero"/>
        <c:auto val="1"/>
        <c:lblOffset val="100"/>
        <c:baseTimeUnit val="days"/>
      </c:dateAx>
      <c:valAx>
        <c:axId val="3581258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8123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58126192"/>
        <c:axId val="358118744"/>
      </c:lineChart>
      <c:dateAx>
        <c:axId val="3581261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118744"/>
        <c:crosses val="autoZero"/>
        <c:auto val="1"/>
        <c:lblOffset val="100"/>
        <c:baseTimeUnit val="days"/>
      </c:dateAx>
      <c:valAx>
        <c:axId val="3581187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126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358122664"/>
        <c:axId val="466554472"/>
      </c:lineChart>
      <c:dateAx>
        <c:axId val="358122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4472"/>
        <c:crosses val="autoZero"/>
        <c:auto val="1"/>
        <c:lblOffset val="100"/>
        <c:baseTimeUnit val="days"/>
      </c:dateAx>
      <c:valAx>
        <c:axId val="46655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12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6556824"/>
        <c:axId val="466556432"/>
      </c:lineChart>
      <c:dateAx>
        <c:axId val="46655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6432"/>
        <c:crosses val="autoZero"/>
        <c:auto val="1"/>
        <c:lblOffset val="100"/>
        <c:baseTimeUnit val="days"/>
      </c:dateAx>
      <c:valAx>
        <c:axId val="46655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6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6557608"/>
        <c:axId val="466558000"/>
      </c:lineChart>
      <c:dateAx>
        <c:axId val="46655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8000"/>
        <c:crosses val="autoZero"/>
        <c:auto val="1"/>
        <c:lblOffset val="100"/>
        <c:baseTimeUnit val="days"/>
      </c:dateAx>
      <c:valAx>
        <c:axId val="4665580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6556040"/>
        <c:axId val="466550552"/>
      </c:lineChart>
      <c:dateAx>
        <c:axId val="46655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0552"/>
        <c:crosses val="autoZero"/>
        <c:auto val="1"/>
        <c:lblOffset val="100"/>
        <c:baseTimeUnit val="days"/>
      </c:dateAx>
      <c:valAx>
        <c:axId val="466550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6552904"/>
        <c:axId val="466552120"/>
      </c:lineChart>
      <c:dateAx>
        <c:axId val="46655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2120"/>
        <c:crosses val="autoZero"/>
        <c:auto val="1"/>
        <c:lblOffset val="100"/>
        <c:baseTimeUnit val="days"/>
      </c:dateAx>
      <c:valAx>
        <c:axId val="4665521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6554080"/>
        <c:axId val="466553688"/>
      </c:lineChart>
      <c:dateAx>
        <c:axId val="46655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3688"/>
        <c:crosses val="autoZero"/>
        <c:auto val="1"/>
        <c:lblOffset val="100"/>
        <c:baseTimeUnit val="days"/>
      </c:dateAx>
      <c:valAx>
        <c:axId val="46655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53505680"/>
        <c:axId val="453506464"/>
      </c:lineChart>
      <c:dateAx>
        <c:axId val="453505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6464"/>
        <c:crosses val="autoZero"/>
        <c:auto val="1"/>
        <c:lblOffset val="100"/>
        <c:baseTimeUnit val="days"/>
      </c:dateAx>
      <c:valAx>
        <c:axId val="45350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5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53505288"/>
        <c:axId val="453508424"/>
      </c:lineChart>
      <c:dateAx>
        <c:axId val="45350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8424"/>
        <c:crosses val="autoZero"/>
        <c:auto val="1"/>
        <c:lblOffset val="100"/>
        <c:baseTimeUnit val="days"/>
      </c:dateAx>
      <c:valAx>
        <c:axId val="453508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53506072"/>
        <c:axId val="453504112"/>
      </c:lineChart>
      <c:dateAx>
        <c:axId val="45350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4112"/>
        <c:crosses val="autoZero"/>
        <c:auto val="1"/>
        <c:lblOffset val="100"/>
        <c:baseTimeUnit val="days"/>
      </c:dateAx>
      <c:valAx>
        <c:axId val="453504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53506856"/>
        <c:axId val="453500976"/>
      </c:lineChart>
      <c:dateAx>
        <c:axId val="453506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0976"/>
        <c:crosses val="autoZero"/>
        <c:auto val="1"/>
        <c:lblOffset val="100"/>
        <c:baseTimeUnit val="days"/>
      </c:dateAx>
      <c:valAx>
        <c:axId val="45350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6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53503328"/>
        <c:axId val="453503720"/>
      </c:lineChart>
      <c:dateAx>
        <c:axId val="453503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3720"/>
        <c:crosses val="autoZero"/>
        <c:auto val="1"/>
        <c:lblOffset val="100"/>
        <c:baseTimeUnit val="days"/>
      </c:dateAx>
      <c:valAx>
        <c:axId val="4535037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0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82521952"/>
        <c:axId val="482525872"/>
      </c:lineChart>
      <c:dateAx>
        <c:axId val="48252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5872"/>
        <c:crosses val="autoZero"/>
        <c:auto val="1"/>
        <c:lblOffset val="100"/>
        <c:baseTimeUnit val="days"/>
      </c:dateAx>
      <c:valAx>
        <c:axId val="48252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1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2522344"/>
        <c:axId val="482522736"/>
      </c:lineChart>
      <c:dateAx>
        <c:axId val="482522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2736"/>
        <c:crosses val="autoZero"/>
        <c:auto val="1"/>
        <c:lblOffset val="100"/>
        <c:baseTimeUnit val="days"/>
      </c:dateAx>
      <c:valAx>
        <c:axId val="482522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2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2523912"/>
        <c:axId val="482523128"/>
      </c:lineChart>
      <c:dateAx>
        <c:axId val="482523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3128"/>
        <c:crosses val="autoZero"/>
        <c:auto val="1"/>
        <c:lblOffset val="100"/>
        <c:baseTimeUnit val="days"/>
      </c:dateAx>
      <c:valAx>
        <c:axId val="482523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3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2528224"/>
        <c:axId val="482528616"/>
      </c:lineChart>
      <c:dateAx>
        <c:axId val="482528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8616"/>
        <c:crosses val="autoZero"/>
        <c:auto val="1"/>
        <c:lblOffset val="100"/>
        <c:baseTimeUnit val="days"/>
      </c:dateAx>
      <c:valAx>
        <c:axId val="4825286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8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2526656"/>
        <c:axId val="482521168"/>
      </c:lineChart>
      <c:dateAx>
        <c:axId val="48252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1168"/>
        <c:crosses val="autoZero"/>
        <c:auto val="1"/>
        <c:lblOffset val="100"/>
        <c:baseTimeUnit val="days"/>
      </c:dateAx>
      <c:valAx>
        <c:axId val="48252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2525088"/>
        <c:axId val="482521560"/>
      </c:lineChart>
      <c:dateAx>
        <c:axId val="48252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1560"/>
        <c:crosses val="autoZero"/>
        <c:auto val="1"/>
        <c:lblOffset val="100"/>
        <c:baseTimeUnit val="days"/>
      </c:dateAx>
      <c:valAx>
        <c:axId val="4825215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50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6551336"/>
        <c:axId val="483709176"/>
      </c:lineChart>
      <c:dateAx>
        <c:axId val="466551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9176"/>
        <c:crosses val="autoZero"/>
        <c:auto val="1"/>
        <c:lblOffset val="100"/>
        <c:baseTimeUnit val="days"/>
      </c:dateAx>
      <c:valAx>
        <c:axId val="483709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513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3702120"/>
        <c:axId val="483704472"/>
      </c:lineChart>
      <c:dateAx>
        <c:axId val="48370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4472"/>
        <c:crosses val="autoZero"/>
        <c:auto val="1"/>
        <c:lblOffset val="100"/>
        <c:baseTimeUnit val="days"/>
      </c:dateAx>
      <c:valAx>
        <c:axId val="48370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3706040"/>
        <c:axId val="483708000"/>
      </c:lineChart>
      <c:dateAx>
        <c:axId val="48370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8000"/>
        <c:crosses val="autoZero"/>
        <c:auto val="1"/>
        <c:lblOffset val="100"/>
        <c:baseTimeUnit val="days"/>
      </c:dateAx>
      <c:valAx>
        <c:axId val="48370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3706432"/>
        <c:axId val="483704864"/>
      </c:lineChart>
      <c:dateAx>
        <c:axId val="483706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4864"/>
        <c:crosses val="autoZero"/>
        <c:auto val="1"/>
        <c:lblOffset val="100"/>
        <c:baseTimeUnit val="days"/>
      </c:dateAx>
      <c:valAx>
        <c:axId val="48370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3709568"/>
        <c:axId val="483702904"/>
      </c:lineChart>
      <c:dateAx>
        <c:axId val="483709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2904"/>
        <c:crosses val="autoZero"/>
        <c:auto val="1"/>
        <c:lblOffset val="100"/>
        <c:baseTimeUnit val="days"/>
      </c:dateAx>
      <c:valAx>
        <c:axId val="48370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3703296"/>
        <c:axId val="483704080"/>
      </c:lineChart>
      <c:dateAx>
        <c:axId val="483703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4080"/>
        <c:crosses val="autoZero"/>
        <c:auto val="1"/>
        <c:lblOffset val="100"/>
        <c:baseTimeUnit val="days"/>
      </c:dateAx>
      <c:valAx>
        <c:axId val="48370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0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2527832"/>
        <c:axId val="485161176"/>
      </c:lineChart>
      <c:dateAx>
        <c:axId val="48252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1176"/>
        <c:crosses val="autoZero"/>
        <c:auto val="1"/>
        <c:lblOffset val="100"/>
        <c:baseTimeUnit val="days"/>
      </c:dateAx>
      <c:valAx>
        <c:axId val="485161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2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157256"/>
        <c:axId val="485162352"/>
      </c:lineChart>
      <c:dateAx>
        <c:axId val="48515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2352"/>
        <c:crosses val="autoZero"/>
        <c:auto val="1"/>
        <c:lblOffset val="100"/>
        <c:baseTimeUnit val="days"/>
      </c:dateAx>
      <c:valAx>
        <c:axId val="4851623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7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161568"/>
        <c:axId val="485160000"/>
      </c:lineChart>
      <c:dateAx>
        <c:axId val="48516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0000"/>
        <c:crosses val="autoZero"/>
        <c:auto val="1"/>
        <c:lblOffset val="100"/>
        <c:baseTimeUnit val="days"/>
      </c:dateAx>
      <c:valAx>
        <c:axId val="48516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5155296"/>
        <c:axId val="485157648"/>
      </c:lineChart>
      <c:dateAx>
        <c:axId val="48515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7648"/>
        <c:crosses val="autoZero"/>
        <c:auto val="1"/>
        <c:lblOffset val="100"/>
        <c:baseTimeUnit val="days"/>
      </c:dateAx>
      <c:valAx>
        <c:axId val="4851576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5155688"/>
        <c:axId val="485156080"/>
      </c:lineChart>
      <c:dateAx>
        <c:axId val="48515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6080"/>
        <c:crosses val="autoZero"/>
        <c:auto val="1"/>
        <c:lblOffset val="100"/>
        <c:baseTimeUnit val="days"/>
      </c:dateAx>
      <c:valAx>
        <c:axId val="48515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939472"/>
        <c:axId val="486933984"/>
      </c:lineChart>
      <c:dateAx>
        <c:axId val="4869394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3984"/>
        <c:crosses val="autoZero"/>
        <c:auto val="1"/>
        <c:lblOffset val="100"/>
        <c:baseTimeUnit val="days"/>
      </c:dateAx>
      <c:valAx>
        <c:axId val="4869339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935160"/>
        <c:axId val="486938296"/>
      </c:lineChart>
      <c:dateAx>
        <c:axId val="48693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8296"/>
        <c:crosses val="autoZero"/>
        <c:auto val="1"/>
        <c:lblOffset val="100"/>
        <c:baseTimeUnit val="days"/>
      </c:dateAx>
      <c:valAx>
        <c:axId val="486938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5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938688"/>
        <c:axId val="486940648"/>
      </c:lineChart>
      <c:dateAx>
        <c:axId val="486938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40648"/>
        <c:crosses val="autoZero"/>
        <c:auto val="1"/>
        <c:lblOffset val="100"/>
        <c:baseTimeUnit val="days"/>
      </c:dateAx>
      <c:valAx>
        <c:axId val="486940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6935944"/>
        <c:axId val="486936728"/>
      </c:lineChart>
      <c:dateAx>
        <c:axId val="486935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6728"/>
        <c:crosses val="autoZero"/>
        <c:auto val="1"/>
        <c:lblOffset val="100"/>
        <c:baseTimeUnit val="days"/>
      </c:dateAx>
      <c:valAx>
        <c:axId val="486936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5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6937512"/>
        <c:axId val="486937904"/>
      </c:lineChart>
      <c:dateAx>
        <c:axId val="486937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7904"/>
        <c:crosses val="autoZero"/>
        <c:auto val="1"/>
        <c:lblOffset val="100"/>
        <c:baseTimeUnit val="days"/>
      </c:dateAx>
      <c:valAx>
        <c:axId val="486937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37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8722328"/>
        <c:axId val="498723896"/>
      </c:lineChart>
      <c:dateAx>
        <c:axId val="498722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3896"/>
        <c:crosses val="autoZero"/>
        <c:auto val="1"/>
        <c:lblOffset val="100"/>
        <c:baseTimeUnit val="days"/>
      </c:dateAx>
      <c:valAx>
        <c:axId val="498723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2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8721936"/>
        <c:axId val="498723112"/>
      </c:lineChart>
      <c:dateAx>
        <c:axId val="498721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3112"/>
        <c:crosses val="autoZero"/>
        <c:auto val="1"/>
        <c:lblOffset val="100"/>
        <c:baseTimeUnit val="days"/>
      </c:dateAx>
      <c:valAx>
        <c:axId val="498723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1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8710176"/>
        <c:axId val="498710960"/>
      </c:lineChart>
      <c:dateAx>
        <c:axId val="49871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0960"/>
        <c:crosses val="autoZero"/>
        <c:auto val="1"/>
        <c:lblOffset val="100"/>
        <c:baseTimeUnit val="days"/>
      </c:dateAx>
      <c:valAx>
        <c:axId val="498710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8713704"/>
        <c:axId val="498712920"/>
      </c:lineChart>
      <c:dateAx>
        <c:axId val="498713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2920"/>
        <c:crosses val="autoZero"/>
        <c:auto val="1"/>
        <c:lblOffset val="100"/>
        <c:baseTimeUnit val="days"/>
      </c:dateAx>
      <c:valAx>
        <c:axId val="498712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8711352"/>
        <c:axId val="498714096"/>
      </c:scatterChart>
      <c:valAx>
        <c:axId val="4987113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4096"/>
        <c:crosses val="autoZero"/>
        <c:crossBetween val="midCat"/>
      </c:valAx>
      <c:valAx>
        <c:axId val="4987140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1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8714488"/>
        <c:axId val="498715272"/>
      </c:scatterChart>
      <c:valAx>
        <c:axId val="4987144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5272"/>
        <c:crosses val="autoZero"/>
        <c:crossBetween val="midCat"/>
      </c:valAx>
      <c:valAx>
        <c:axId val="49871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712528"/>
        <c:axId val="498709392"/>
      </c:lineChart>
      <c:catAx>
        <c:axId val="498712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09392"/>
        <c:crosses val="autoZero"/>
        <c:auto val="1"/>
        <c:lblAlgn val="ctr"/>
        <c:lblOffset val="100"/>
        <c:noMultiLvlLbl val="0"/>
      </c:catAx>
      <c:valAx>
        <c:axId val="4987093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12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8716448"/>
        <c:axId val="498718016"/>
      </c:lineChart>
      <c:dateAx>
        <c:axId val="498716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18016"/>
        <c:crosses val="autoZero"/>
        <c:auto val="1"/>
        <c:lblOffset val="100"/>
        <c:baseTimeUnit val="days"/>
      </c:dateAx>
      <c:valAx>
        <c:axId val="4987180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16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9151336"/>
        <c:axId val="519154864"/>
      </c:lineChart>
      <c:dateAx>
        <c:axId val="519151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4864"/>
        <c:crosses val="autoZero"/>
        <c:auto val="1"/>
        <c:lblOffset val="100"/>
        <c:baseTimeUnit val="days"/>
      </c:dateAx>
      <c:valAx>
        <c:axId val="5191548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1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9148200"/>
        <c:axId val="519151728"/>
      </c:lineChart>
      <c:dateAx>
        <c:axId val="519148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1728"/>
        <c:crosses val="autoZero"/>
        <c:auto val="1"/>
        <c:lblOffset val="100"/>
        <c:baseTimeUnit val="days"/>
      </c:dateAx>
      <c:valAx>
        <c:axId val="5191517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48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19146632"/>
        <c:axId val="519146240"/>
      </c:lineChart>
      <c:dateAx>
        <c:axId val="519146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6240"/>
        <c:crosses val="autoZero"/>
        <c:auto val="1"/>
        <c:lblOffset val="100"/>
        <c:baseTimeUnit val="days"/>
      </c:dateAx>
      <c:valAx>
        <c:axId val="5191462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6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19152120"/>
        <c:axId val="519149376"/>
      </c:lineChart>
      <c:dateAx>
        <c:axId val="51915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9376"/>
        <c:crosses val="autoZero"/>
        <c:auto val="1"/>
        <c:lblOffset val="100"/>
        <c:baseTimeUnit val="days"/>
      </c:dateAx>
      <c:valAx>
        <c:axId val="51914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5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9150552"/>
        <c:axId val="519154080"/>
      </c:lineChart>
      <c:dateAx>
        <c:axId val="5191505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4080"/>
        <c:crosses val="autoZero"/>
        <c:auto val="1"/>
        <c:lblOffset val="100"/>
        <c:baseTimeUnit val="days"/>
      </c:dateAx>
      <c:valAx>
        <c:axId val="51915408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0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9159176"/>
        <c:axId val="519156040"/>
      </c:lineChart>
      <c:catAx>
        <c:axId val="5191591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6040"/>
        <c:crosses val="autoZero"/>
        <c:auto val="1"/>
        <c:lblAlgn val="ctr"/>
        <c:lblOffset val="100"/>
        <c:noMultiLvlLbl val="0"/>
      </c:catAx>
      <c:valAx>
        <c:axId val="5191560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9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0704472"/>
        <c:axId val="510714272"/>
      </c:lineChart>
      <c:catAx>
        <c:axId val="510704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714272"/>
        <c:crosses val="autoZero"/>
        <c:auto val="1"/>
        <c:lblAlgn val="ctr"/>
        <c:lblOffset val="100"/>
        <c:noMultiLvlLbl val="0"/>
      </c:catAx>
      <c:valAx>
        <c:axId val="51071427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704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0715056"/>
        <c:axId val="510709960"/>
      </c:lineChart>
      <c:dateAx>
        <c:axId val="51071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09960"/>
        <c:crosses val="autoZero"/>
        <c:auto val="1"/>
        <c:lblOffset val="100"/>
        <c:baseTimeUnit val="days"/>
      </c:dateAx>
      <c:valAx>
        <c:axId val="510709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0711136"/>
        <c:axId val="510706432"/>
      </c:lineChart>
      <c:dateAx>
        <c:axId val="51071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06432"/>
        <c:crosses val="autoZero"/>
        <c:auto val="1"/>
        <c:lblOffset val="100"/>
        <c:baseTimeUnit val="days"/>
      </c:dateAx>
      <c:valAx>
        <c:axId val="51070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10714664"/>
        <c:axId val="510704080"/>
      </c:lineChart>
      <c:dateAx>
        <c:axId val="51071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04080"/>
        <c:crosses val="autoZero"/>
        <c:auto val="1"/>
        <c:lblOffset val="100"/>
        <c:baseTimeUnit val="days"/>
      </c:dateAx>
      <c:valAx>
        <c:axId val="51070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10712312"/>
        <c:axId val="510704864"/>
      </c:lineChart>
      <c:dateAx>
        <c:axId val="51071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04864"/>
        <c:crosses val="autoZero"/>
        <c:auto val="1"/>
        <c:lblOffset val="100"/>
        <c:baseTimeUnit val="days"/>
      </c:dateAx>
      <c:valAx>
        <c:axId val="51070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2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0712704"/>
        <c:axId val="510713096"/>
      </c:lineChart>
      <c:dateAx>
        <c:axId val="510712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713096"/>
        <c:crosses val="autoZero"/>
        <c:auto val="1"/>
        <c:lblOffset val="100"/>
        <c:baseTimeUnit val="days"/>
      </c:dateAx>
      <c:valAx>
        <c:axId val="51071309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712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0708784"/>
        <c:axId val="510709176"/>
      </c:lineChart>
      <c:dateAx>
        <c:axId val="510708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709176"/>
        <c:crosses val="autoZero"/>
        <c:auto val="1"/>
        <c:lblOffset val="100"/>
        <c:baseTimeUnit val="days"/>
      </c:dateAx>
      <c:valAx>
        <c:axId val="5107091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708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0717016"/>
        <c:axId val="510718976"/>
      </c:lineChart>
      <c:dateAx>
        <c:axId val="510717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8976"/>
        <c:crosses val="autoZero"/>
        <c:auto val="1"/>
        <c:lblOffset val="100"/>
        <c:baseTimeUnit val="days"/>
      </c:dateAx>
      <c:valAx>
        <c:axId val="5107189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7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0718192"/>
        <c:axId val="510719760"/>
      </c:lineChart>
      <c:dateAx>
        <c:axId val="510718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9760"/>
        <c:crosses val="autoZero"/>
        <c:auto val="1"/>
        <c:lblOffset val="100"/>
        <c:baseTimeUnit val="days"/>
      </c:dateAx>
      <c:valAx>
        <c:axId val="51071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18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282232"/>
        <c:axId val="568279880"/>
      </c:lineChart>
      <c:catAx>
        <c:axId val="5682822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79880"/>
        <c:crosses val="autoZero"/>
        <c:auto val="1"/>
        <c:lblAlgn val="ctr"/>
        <c:lblOffset val="100"/>
        <c:noMultiLvlLbl val="0"/>
      </c:catAx>
      <c:valAx>
        <c:axId val="5682798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82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8285368"/>
        <c:axId val="568286152"/>
      </c:lineChart>
      <c:dateAx>
        <c:axId val="5682853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86152"/>
        <c:crosses val="autoZero"/>
        <c:auto val="1"/>
        <c:lblOffset val="100"/>
        <c:baseTimeUnit val="days"/>
      </c:dateAx>
      <c:valAx>
        <c:axId val="5682861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85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11" dataDxfId="4110">
  <autoFilter ref="O15:W26"/>
  <tableColumns count="9">
    <tableColumn id="1" name="Date" dataDxfId="4109"/>
    <tableColumn id="2" name="Quarter" dataDxfId="4108"/>
    <tableColumn id="3" name="Time" dataDxfId="4107"/>
    <tableColumn id="4" name="EPS estimate" dataDxfId="4106"/>
    <tableColumn id="5" name="EPS Actual" dataDxfId="4105"/>
    <tableColumn id="6" name="Sales Estiamte (B)" dataDxfId="4104"/>
    <tableColumn id="7" name="Sales Actual (B)" dataDxfId="4103"/>
    <tableColumn id="8" name="Guidance" dataDxfId="4102"/>
    <tableColumn id="9" name="Reaction" dataDxfId="4101"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V5" sqref="V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15.56</v>
      </c>
      <c r="G2" s="78">
        <v>8.0138678571428414</v>
      </c>
      <c r="H2">
        <v>2800</v>
      </c>
      <c r="I2" s="2">
        <v>43568</v>
      </c>
      <c r="J2" s="2">
        <v>22438.829999999954</v>
      </c>
      <c r="K2" s="2">
        <v>21129.170000000042</v>
      </c>
      <c r="L2" s="660">
        <v>0.94163421176594708</v>
      </c>
      <c r="M2" s="2">
        <v>35744.741000001668</v>
      </c>
      <c r="N2">
        <v>1300</v>
      </c>
      <c r="O2" s="30" t="s">
        <v>1393</v>
      </c>
      <c r="P2" s="660">
        <v>1.2853470437017995E-2</v>
      </c>
      <c r="Q2" s="876">
        <v>-1.6500000000000001E-2</v>
      </c>
      <c r="R2" s="2">
        <v>24.698412698412699</v>
      </c>
      <c r="S2" s="780">
        <v>43471</v>
      </c>
      <c r="W2" s="760"/>
      <c r="X2" s="788"/>
      <c r="Y2" s="788"/>
      <c r="Z2" s="788"/>
    </row>
    <row r="3" spans="1:33" ht="21.95" customHeight="1" x14ac:dyDescent="0.25">
      <c r="A3" s="50"/>
      <c r="B3" s="50"/>
      <c r="C3" s="51"/>
      <c r="D3" s="708"/>
      <c r="E3" s="22" t="s">
        <v>916</v>
      </c>
      <c r="F3" s="2">
        <v>32.43</v>
      </c>
      <c r="G3" s="78">
        <v>50.613442857142864</v>
      </c>
      <c r="H3">
        <v>700</v>
      </c>
      <c r="I3" s="2">
        <v>22701</v>
      </c>
      <c r="J3" s="2">
        <v>35429.410000000003</v>
      </c>
      <c r="K3" s="2">
        <v>-12728.410000000003</v>
      </c>
      <c r="L3" s="660">
        <v>-0.35926113361752293</v>
      </c>
      <c r="M3" s="2">
        <v>-12728.410000000003</v>
      </c>
      <c r="N3">
        <v>700</v>
      </c>
      <c r="O3" s="30" t="s">
        <v>1383</v>
      </c>
      <c r="P3" s="660">
        <v>7.70891150169596E-2</v>
      </c>
      <c r="Q3" s="876">
        <v>-8.2000000000000007E-3</v>
      </c>
      <c r="R3" s="2">
        <v>11.540925266903914</v>
      </c>
      <c r="S3" s="780">
        <v>43471</v>
      </c>
      <c r="U3" s="788"/>
      <c r="W3" s="788"/>
      <c r="X3" s="760"/>
      <c r="Y3" s="788"/>
      <c r="Z3" s="760"/>
    </row>
    <row r="4" spans="1:33" ht="21.95" customHeight="1" x14ac:dyDescent="0.25">
      <c r="A4" s="50"/>
      <c r="B4" s="50"/>
      <c r="C4" s="51"/>
      <c r="D4" s="708"/>
      <c r="E4" s="22" t="s">
        <v>321</v>
      </c>
      <c r="F4" s="2">
        <v>14.6</v>
      </c>
      <c r="G4" s="78">
        <v>15.299450000000004</v>
      </c>
      <c r="H4">
        <v>1000</v>
      </c>
      <c r="I4" s="2">
        <v>14600</v>
      </c>
      <c r="J4" s="2">
        <v>15299.450000000004</v>
      </c>
      <c r="K4" s="2">
        <v>-699.45000000000437</v>
      </c>
      <c r="L4" s="660">
        <v>-4.5717329707930937E-2</v>
      </c>
      <c r="M4" s="2">
        <v>-414.47999999999956</v>
      </c>
      <c r="N4">
        <v>200</v>
      </c>
      <c r="O4" s="30" t="s">
        <v>1391</v>
      </c>
      <c r="P4" s="660">
        <v>0</v>
      </c>
      <c r="Q4" s="876">
        <v>-1.8800000000000001E-2</v>
      </c>
      <c r="R4" s="2">
        <v>5.9591836734693873</v>
      </c>
      <c r="S4" s="780">
        <v>43345</v>
      </c>
      <c r="AA4" s="2"/>
    </row>
    <row r="5" spans="1:33" ht="21.95" customHeight="1" x14ac:dyDescent="0.25">
      <c r="A5" s="50"/>
      <c r="B5" s="50"/>
      <c r="C5" s="51"/>
      <c r="D5" s="708"/>
      <c r="E5" s="22" t="s">
        <v>1195</v>
      </c>
      <c r="F5" s="2">
        <v>78.72</v>
      </c>
      <c r="G5" s="78">
        <v>67.127200000000016</v>
      </c>
      <c r="H5">
        <v>150</v>
      </c>
      <c r="I5" s="2">
        <v>11808</v>
      </c>
      <c r="J5" s="2">
        <v>10069.080000000002</v>
      </c>
      <c r="K5" s="2">
        <v>1738.9199999999983</v>
      </c>
      <c r="L5" s="660">
        <v>0.17269899534018968</v>
      </c>
      <c r="M5" s="2">
        <v>1738.9199999999983</v>
      </c>
      <c r="N5" s="29">
        <v>43595</v>
      </c>
      <c r="O5" s="30" t="s">
        <v>1391</v>
      </c>
      <c r="P5" s="660">
        <v>1.9308943089430895E-2</v>
      </c>
      <c r="Q5" s="876">
        <v>-1.09E-2</v>
      </c>
      <c r="R5" s="2">
        <v>12.129429892141756</v>
      </c>
      <c r="S5" s="780">
        <v>43359</v>
      </c>
      <c r="V5" s="48"/>
      <c r="W5" s="760"/>
      <c r="X5" s="788"/>
      <c r="Y5" s="788"/>
      <c r="Z5" s="760"/>
      <c r="AA5" s="660"/>
    </row>
    <row r="6" spans="1:33" ht="21.95" customHeight="1" x14ac:dyDescent="0.25">
      <c r="A6" s="50"/>
      <c r="B6" s="50"/>
      <c r="C6" s="51"/>
      <c r="D6" s="708"/>
      <c r="E6" s="22" t="s">
        <v>1236</v>
      </c>
      <c r="F6" s="2">
        <v>38.119999999999997</v>
      </c>
      <c r="G6" s="78">
        <v>47.383533333333347</v>
      </c>
      <c r="H6">
        <v>300</v>
      </c>
      <c r="I6" s="2">
        <v>11436</v>
      </c>
      <c r="J6" s="2">
        <v>14215.060000000003</v>
      </c>
      <c r="K6" s="2">
        <v>-2779.0600000000049</v>
      </c>
      <c r="L6" s="660">
        <v>-0.19550110938680554</v>
      </c>
      <c r="M6" s="2">
        <v>-2779.0600000000049</v>
      </c>
      <c r="N6">
        <v>100</v>
      </c>
      <c r="O6" s="30" t="s">
        <v>1382</v>
      </c>
      <c r="P6" s="660">
        <v>4.7743966421825816E-2</v>
      </c>
      <c r="Q6" s="876">
        <v>-2.3E-3</v>
      </c>
      <c r="R6" s="2">
        <v>8.2869565217391301</v>
      </c>
      <c r="S6" s="780">
        <v>43423</v>
      </c>
      <c r="W6" s="760"/>
      <c r="X6" s="788"/>
      <c r="Y6" s="788"/>
      <c r="Z6" s="788"/>
      <c r="AA6" s="2"/>
      <c r="AC6"/>
      <c r="AD6"/>
      <c r="AE6" s="2"/>
      <c r="AF6"/>
      <c r="AG6"/>
    </row>
    <row r="7" spans="1:33" ht="21.95" customHeight="1" x14ac:dyDescent="0.25">
      <c r="A7" s="50"/>
      <c r="B7" s="50"/>
      <c r="C7" s="51"/>
      <c r="D7" s="708"/>
      <c r="E7" s="22" t="s">
        <v>269</v>
      </c>
      <c r="F7" s="2">
        <v>55.74</v>
      </c>
      <c r="G7" s="78">
        <v>49.599299999999999</v>
      </c>
      <c r="H7">
        <v>200</v>
      </c>
      <c r="I7" s="2">
        <v>11148</v>
      </c>
      <c r="J7" s="2">
        <v>9919.86</v>
      </c>
      <c r="K7" s="2">
        <v>1228.1399999999994</v>
      </c>
      <c r="L7" s="660">
        <v>0.12380618274854691</v>
      </c>
      <c r="M7" s="2">
        <v>1425.3499999999949</v>
      </c>
      <c r="N7">
        <v>200</v>
      </c>
      <c r="O7" s="30" t="s">
        <v>1392</v>
      </c>
      <c r="P7" s="660">
        <v>3.5880875493362038E-2</v>
      </c>
      <c r="Q7" s="876">
        <v>-2.2100000000000002E-2</v>
      </c>
      <c r="R7" s="2">
        <v>8.2212389380530979</v>
      </c>
      <c r="S7" s="780">
        <v>43324</v>
      </c>
      <c r="U7" s="788"/>
      <c r="V7" s="2"/>
      <c r="W7" s="660"/>
      <c r="X7" s="787"/>
      <c r="Y7" s="788"/>
      <c r="Z7" s="760"/>
      <c r="AB7"/>
      <c r="AC7"/>
      <c r="AD7"/>
      <c r="AE7"/>
      <c r="AF7"/>
      <c r="AG7"/>
    </row>
    <row r="8" spans="1:33" ht="21.95" customHeight="1" x14ac:dyDescent="0.25">
      <c r="A8" s="50"/>
      <c r="B8" s="50"/>
      <c r="C8" s="51"/>
      <c r="D8" s="708"/>
      <c r="E8" s="22" t="s">
        <v>14</v>
      </c>
      <c r="F8" s="2">
        <v>51.96</v>
      </c>
      <c r="G8" s="78">
        <v>47.135299999999987</v>
      </c>
      <c r="H8">
        <v>200</v>
      </c>
      <c r="I8" s="2">
        <v>10392</v>
      </c>
      <c r="J8" s="2">
        <v>9427.0599999999977</v>
      </c>
      <c r="K8" s="2">
        <v>964.94000000000233</v>
      </c>
      <c r="L8" s="660">
        <v>0.10235852959459292</v>
      </c>
      <c r="M8" s="2">
        <v>964.94000000000233</v>
      </c>
      <c r="N8">
        <v>200</v>
      </c>
      <c r="O8" s="30"/>
      <c r="P8" s="660">
        <v>5.3887605850654344E-2</v>
      </c>
      <c r="Q8" s="876">
        <v>-1.0999999999999999E-2</v>
      </c>
      <c r="R8" s="2">
        <v>13.038895859473023</v>
      </c>
      <c r="S8" s="780">
        <v>43426</v>
      </c>
      <c r="T8" s="48"/>
      <c r="V8" s="760"/>
      <c r="W8" s="760"/>
      <c r="X8" s="788"/>
      <c r="Y8" s="788"/>
      <c r="Z8" s="760"/>
      <c r="AB8"/>
      <c r="AC8"/>
      <c r="AD8"/>
      <c r="AE8"/>
      <c r="AF8"/>
      <c r="AG8"/>
    </row>
    <row r="9" spans="1:33" ht="21.95" customHeight="1" x14ac:dyDescent="0.25">
      <c r="A9" s="50"/>
      <c r="B9" s="50"/>
      <c r="C9" s="51"/>
      <c r="D9" s="708"/>
      <c r="E9" s="22" t="s">
        <v>1114</v>
      </c>
      <c r="F9" s="2">
        <v>51.1</v>
      </c>
      <c r="G9" s="78">
        <v>45.344200000000001</v>
      </c>
      <c r="H9">
        <v>200</v>
      </c>
      <c r="I9" s="2">
        <v>10220</v>
      </c>
      <c r="J9" s="2">
        <v>9068.84</v>
      </c>
      <c r="K9" s="2">
        <v>1151.1599999999999</v>
      </c>
      <c r="L9" s="660">
        <v>0.12693574922481818</v>
      </c>
      <c r="M9" s="2">
        <v>1151.1599999999999</v>
      </c>
      <c r="N9">
        <v>200</v>
      </c>
      <c r="O9" s="30"/>
      <c r="P9" s="660">
        <v>2.5440313111545987E-2</v>
      </c>
      <c r="Q9" s="876">
        <v>-1.9599999999999999E-2</v>
      </c>
      <c r="R9" s="2"/>
      <c r="S9" s="780">
        <v>43421</v>
      </c>
      <c r="T9" s="48"/>
      <c r="V9" s="2"/>
      <c r="W9" s="660"/>
      <c r="X9" s="787"/>
      <c r="Y9" s="2"/>
      <c r="Z9" s="760"/>
    </row>
    <row r="10" spans="1:33" ht="21.95" customHeight="1" x14ac:dyDescent="0.25">
      <c r="A10" s="50"/>
      <c r="B10" s="50"/>
      <c r="C10" s="50"/>
      <c r="D10" s="708"/>
      <c r="E10" s="22" t="s">
        <v>221</v>
      </c>
      <c r="F10" s="2">
        <v>23.93</v>
      </c>
      <c r="G10" s="78">
        <v>9.9368249999999527</v>
      </c>
      <c r="H10">
        <v>400</v>
      </c>
      <c r="I10" s="2">
        <v>9572</v>
      </c>
      <c r="J10" s="2">
        <v>3974.7299999999809</v>
      </c>
      <c r="K10" s="2">
        <v>5597.2700000000186</v>
      </c>
      <c r="L10" s="660">
        <v>1.408213891258034</v>
      </c>
      <c r="M10" s="2">
        <v>7049.530000000017</v>
      </c>
      <c r="N10">
        <v>400</v>
      </c>
      <c r="O10" s="30" t="s">
        <v>1394</v>
      </c>
      <c r="P10" s="660">
        <v>4.1788549937317176E-3</v>
      </c>
      <c r="Q10" s="876">
        <v>-7.9899999999999999E-2</v>
      </c>
      <c r="R10" s="2">
        <v>12.594736842105263</v>
      </c>
      <c r="S10" s="780">
        <v>43421</v>
      </c>
      <c r="T10" s="48"/>
      <c r="U10" s="788"/>
      <c r="V10" s="760"/>
      <c r="W10" s="760"/>
      <c r="X10" s="788"/>
      <c r="Y10" s="788"/>
      <c r="Z10" s="760"/>
      <c r="AA10" s="760"/>
      <c r="AB10"/>
      <c r="AC10"/>
      <c r="AD10"/>
      <c r="AE10"/>
      <c r="AF10"/>
      <c r="AG10"/>
    </row>
    <row r="11" spans="1:33" ht="21.95" customHeight="1" x14ac:dyDescent="0.25">
      <c r="A11" s="51"/>
      <c r="B11" s="51"/>
      <c r="C11" s="51"/>
      <c r="D11" s="708"/>
      <c r="E11" s="22" t="s">
        <v>173</v>
      </c>
      <c r="F11" s="2">
        <v>15.53</v>
      </c>
      <c r="G11" s="78">
        <v>25.635080000000006</v>
      </c>
      <c r="H11">
        <v>500</v>
      </c>
      <c r="I11" s="2">
        <v>7765</v>
      </c>
      <c r="J11" s="2">
        <v>12817.540000000003</v>
      </c>
      <c r="K11" s="2">
        <v>-5052.5400000000081</v>
      </c>
      <c r="L11" s="660">
        <v>-0.39418952466697993</v>
      </c>
      <c r="M11" s="2">
        <v>-4977.5200000000077</v>
      </c>
      <c r="N11">
        <v>500</v>
      </c>
      <c r="O11" s="30" t="s">
        <v>1395</v>
      </c>
      <c r="P11" s="660">
        <v>5.9240180296200907E-2</v>
      </c>
      <c r="Q11" s="876">
        <v>-1.2999999999999999E-3</v>
      </c>
      <c r="R11" s="2">
        <v>10.019354838709678</v>
      </c>
      <c r="S11" s="780">
        <v>43417</v>
      </c>
      <c r="W11" s="760"/>
      <c r="X11" s="788"/>
      <c r="Y11" s="788"/>
      <c r="Z11" s="760"/>
      <c r="AA11" s="760"/>
    </row>
    <row r="12" spans="1:33" ht="21.95" customHeight="1" x14ac:dyDescent="0.25">
      <c r="A12" s="50"/>
      <c r="B12" s="51"/>
      <c r="C12" s="51"/>
      <c r="E12" s="22" t="s">
        <v>172</v>
      </c>
      <c r="F12" s="2">
        <v>47</v>
      </c>
      <c r="G12" s="78">
        <v>44.832000000000022</v>
      </c>
      <c r="H12">
        <v>160</v>
      </c>
      <c r="I12" s="2">
        <v>7520</v>
      </c>
      <c r="J12" s="2">
        <v>7173.1200000000035</v>
      </c>
      <c r="K12" s="2">
        <v>346.87999999999738</v>
      </c>
      <c r="L12" s="660">
        <v>4.835831548893596E-2</v>
      </c>
      <c r="M12" s="2">
        <v>1951.4599999999991</v>
      </c>
      <c r="N12">
        <v>80</v>
      </c>
      <c r="O12" s="30"/>
      <c r="P12" s="660">
        <v>3.6595744680851063E-2</v>
      </c>
      <c r="Q12" s="876">
        <v>-2.5999999999999999E-2</v>
      </c>
      <c r="R12" s="2">
        <v>10.398230088495577</v>
      </c>
      <c r="T12" s="48"/>
      <c r="W12" s="788"/>
      <c r="X12" s="760"/>
      <c r="Y12" s="788"/>
    </row>
    <row r="13" spans="1:33" ht="21.95" customHeight="1" x14ac:dyDescent="0.25">
      <c r="A13" s="50"/>
      <c r="B13" s="51"/>
      <c r="C13" s="51"/>
      <c r="D13" s="708"/>
      <c r="E13" s="22" t="s">
        <v>799</v>
      </c>
      <c r="F13" s="2">
        <v>22.78</v>
      </c>
      <c r="G13" s="78">
        <v>29.152966666666639</v>
      </c>
      <c r="H13">
        <v>300</v>
      </c>
      <c r="I13" s="2">
        <v>6834</v>
      </c>
      <c r="J13" s="2">
        <v>8745.8899999999921</v>
      </c>
      <c r="K13" s="2">
        <v>-1911.8899999999921</v>
      </c>
      <c r="L13" s="660">
        <v>-0.21860439589338457</v>
      </c>
      <c r="M13" s="2">
        <v>-1911.8899999999921</v>
      </c>
      <c r="N13">
        <v>300</v>
      </c>
      <c r="O13" s="30" t="s">
        <v>1375</v>
      </c>
      <c r="P13" s="660">
        <v>4.5654082528533799E-2</v>
      </c>
      <c r="Q13" s="876">
        <v>5.7999999999999996E-3</v>
      </c>
      <c r="R13" s="2">
        <v>13.4</v>
      </c>
      <c r="S13" s="780">
        <v>43324</v>
      </c>
      <c r="V13"/>
      <c r="W13" s="760"/>
      <c r="X13" s="788"/>
      <c r="Y13" s="788"/>
      <c r="Z13" s="788"/>
    </row>
    <row r="14" spans="1:33" ht="21.95" customHeight="1" x14ac:dyDescent="0.25">
      <c r="A14" s="50"/>
      <c r="B14" s="50"/>
      <c r="C14" s="51"/>
      <c r="D14" s="708"/>
      <c r="E14" s="22" t="s">
        <v>1273</v>
      </c>
      <c r="F14" s="2">
        <v>31.68</v>
      </c>
      <c r="G14" s="78">
        <v>39.0379</v>
      </c>
      <c r="H14">
        <v>200</v>
      </c>
      <c r="I14" s="2">
        <v>6336</v>
      </c>
      <c r="J14" s="2">
        <v>7807.58</v>
      </c>
      <c r="K14" s="2">
        <v>-1471.58</v>
      </c>
      <c r="L14" s="660">
        <v>-0.18848093775536084</v>
      </c>
      <c r="M14" s="2">
        <v>-1471.58</v>
      </c>
      <c r="N14">
        <v>200</v>
      </c>
      <c r="O14" s="30" t="s">
        <v>1391</v>
      </c>
      <c r="P14" s="660">
        <v>0</v>
      </c>
      <c r="Q14" s="876">
        <v>-4.3999999999999997E-2</v>
      </c>
      <c r="R14" s="2"/>
      <c r="S14" s="780">
        <v>43436</v>
      </c>
      <c r="U14" s="788"/>
      <c r="V14" s="48"/>
      <c r="W14" s="760"/>
      <c r="X14" s="788"/>
      <c r="Y14" s="788"/>
      <c r="Z14" s="760"/>
      <c r="AB14"/>
      <c r="AC14"/>
      <c r="AD14"/>
      <c r="AE14"/>
      <c r="AF14"/>
      <c r="AG14"/>
    </row>
    <row r="15" spans="1:33" ht="21.95" customHeight="1" x14ac:dyDescent="0.25">
      <c r="A15" s="50"/>
      <c r="B15" s="50"/>
      <c r="C15" s="51"/>
      <c r="D15" s="708"/>
      <c r="E15" s="22" t="s">
        <v>1389</v>
      </c>
      <c r="F15" s="2">
        <v>260.27</v>
      </c>
      <c r="G15" s="78">
        <v>252</v>
      </c>
      <c r="H15">
        <v>20</v>
      </c>
      <c r="I15" s="2">
        <v>5205.3999999999996</v>
      </c>
      <c r="J15" s="2">
        <v>5040</v>
      </c>
      <c r="K15" s="2">
        <v>165.39999999999964</v>
      </c>
      <c r="L15" s="660">
        <v>3.2817460317460245E-2</v>
      </c>
      <c r="M15" s="2">
        <v>165.39999999999964</v>
      </c>
      <c r="N15" s="29">
        <v>43602</v>
      </c>
      <c r="O15" s="30" t="s">
        <v>1391</v>
      </c>
      <c r="P15" s="660"/>
      <c r="Q15" s="876">
        <v>-2.5899999999999999E-2</v>
      </c>
      <c r="R15" s="2"/>
      <c r="T15" s="48"/>
      <c r="W15" s="760"/>
      <c r="X15" s="788"/>
      <c r="Y15" s="788"/>
      <c r="Z15" s="660"/>
    </row>
    <row r="16" spans="1:33" ht="21.95" customHeight="1" x14ac:dyDescent="0.25">
      <c r="A16" s="51"/>
      <c r="B16" s="51"/>
      <c r="C16" s="51"/>
      <c r="D16" s="708"/>
      <c r="E16" s="22" t="s">
        <v>893</v>
      </c>
      <c r="F16" s="2">
        <v>144.63999999999999</v>
      </c>
      <c r="G16" s="78">
        <v>44.475000000000442</v>
      </c>
      <c r="H16">
        <v>30</v>
      </c>
      <c r="I16" s="2">
        <v>4339.2</v>
      </c>
      <c r="J16" s="2">
        <v>1334.2500000000132</v>
      </c>
      <c r="K16" s="2">
        <v>3004.9499999999853</v>
      </c>
      <c r="L16" s="660">
        <v>2.2521641371556727</v>
      </c>
      <c r="M16" s="2">
        <v>3004.9499999999853</v>
      </c>
      <c r="N16">
        <v>30</v>
      </c>
      <c r="O16" s="30" t="s">
        <v>1390</v>
      </c>
      <c r="P16" s="660">
        <v>3.5951327433628322E-3</v>
      </c>
      <c r="Q16" s="876">
        <v>-1.17E-2</v>
      </c>
      <c r="R16" s="2">
        <v>16.779582366589327</v>
      </c>
      <c r="S16" s="780">
        <v>43324</v>
      </c>
      <c r="U16" s="48"/>
      <c r="W16" s="760"/>
      <c r="X16" s="788"/>
      <c r="Y16" s="788"/>
      <c r="Z16" s="760"/>
    </row>
    <row r="17" spans="1:33" ht="21.95" customHeight="1" x14ac:dyDescent="0.25">
      <c r="A17" s="50"/>
      <c r="B17" s="51"/>
      <c r="C17" s="51"/>
      <c r="E17" s="22" t="s">
        <v>1385</v>
      </c>
      <c r="F17" s="2">
        <v>52.48</v>
      </c>
      <c r="G17" s="78">
        <v>57.13</v>
      </c>
      <c r="H17">
        <v>66</v>
      </c>
      <c r="I17" s="2">
        <v>3463.68</v>
      </c>
      <c r="J17" s="2">
        <v>3770.5800000000004</v>
      </c>
      <c r="K17" s="2">
        <v>-306.90000000000055</v>
      </c>
      <c r="L17" s="660">
        <v>-8.1393313495536593E-2</v>
      </c>
      <c r="M17" s="2">
        <v>-306.90000000000055</v>
      </c>
      <c r="N17">
        <v>66</v>
      </c>
      <c r="O17" s="30" t="s">
        <v>1391</v>
      </c>
      <c r="P17" s="660"/>
      <c r="Q17" s="876">
        <v>-9.4999999999999998E-3</v>
      </c>
      <c r="R17" s="2"/>
      <c r="T17" s="48"/>
      <c r="W17" s="760"/>
      <c r="X17" s="788"/>
      <c r="Y17" s="788"/>
      <c r="Z17" s="660"/>
    </row>
    <row r="18" spans="1:33" ht="21.95" customHeight="1" x14ac:dyDescent="0.25">
      <c r="A18" s="50"/>
      <c r="B18" s="51"/>
      <c r="C18" s="51"/>
      <c r="E18" s="22" t="s">
        <v>62</v>
      </c>
      <c r="F18" s="2">
        <v>327.86</v>
      </c>
      <c r="G18" s="78">
        <v>327.86</v>
      </c>
      <c r="H18">
        <v>0</v>
      </c>
      <c r="I18" s="2">
        <v>0</v>
      </c>
      <c r="J18" s="2">
        <v>0</v>
      </c>
      <c r="K18" s="2">
        <v>0</v>
      </c>
      <c r="L18" s="660">
        <v>0</v>
      </c>
      <c r="M18" s="2">
        <v>1659.3600000000079</v>
      </c>
      <c r="N18">
        <v>0</v>
      </c>
      <c r="O18" s="30"/>
      <c r="P18" s="660">
        <v>0</v>
      </c>
      <c r="R18" s="2"/>
      <c r="T18" s="48"/>
      <c r="U18" s="788"/>
      <c r="V18" s="2"/>
      <c r="W18" s="660"/>
      <c r="X18" s="787"/>
      <c r="Y18" s="2"/>
      <c r="Z18" s="760"/>
    </row>
    <row r="19" spans="1:33" ht="21.95" customHeight="1" x14ac:dyDescent="0.25">
      <c r="A19" s="50"/>
      <c r="B19" s="50"/>
      <c r="C19" s="51"/>
      <c r="D19" s="708"/>
      <c r="E19" s="22" t="s">
        <v>200</v>
      </c>
      <c r="F19" s="2">
        <v>30.82</v>
      </c>
      <c r="G19" s="78">
        <v>30.82</v>
      </c>
      <c r="H19">
        <v>0</v>
      </c>
      <c r="I19" s="2">
        <v>0</v>
      </c>
      <c r="J19" s="2">
        <v>0</v>
      </c>
      <c r="K19" s="2">
        <v>0</v>
      </c>
      <c r="L19" s="660">
        <v>0</v>
      </c>
      <c r="M19" s="2">
        <v>555.54</v>
      </c>
      <c r="N19">
        <v>0</v>
      </c>
      <c r="O19" s="30"/>
      <c r="P19" s="660">
        <v>0</v>
      </c>
      <c r="Q19" s="876">
        <v>4.7999999999999996E-3</v>
      </c>
      <c r="R19" s="2"/>
      <c r="T19" s="48"/>
      <c r="V19" s="48"/>
      <c r="W19" s="760"/>
      <c r="X19" s="788"/>
      <c r="Y19" s="788"/>
      <c r="Z19" s="660"/>
      <c r="AA19" s="2"/>
    </row>
    <row r="20" spans="1:33" ht="21.95" customHeight="1" x14ac:dyDescent="0.25">
      <c r="A20" s="50"/>
      <c r="B20" s="50"/>
      <c r="C20" s="51"/>
      <c r="D20" s="708"/>
      <c r="E20" s="22" t="s">
        <v>209</v>
      </c>
      <c r="F20" s="2">
        <v>24.3</v>
      </c>
      <c r="G20" s="78">
        <v>24.3</v>
      </c>
      <c r="H20">
        <v>0</v>
      </c>
      <c r="I20" s="2">
        <v>0</v>
      </c>
      <c r="J20" s="2">
        <v>0</v>
      </c>
      <c r="K20" s="2">
        <v>973.83000000000175</v>
      </c>
      <c r="L20" s="660">
        <v>0</v>
      </c>
      <c r="M20" s="2">
        <v>2131.6999999999971</v>
      </c>
      <c r="N20">
        <v>0</v>
      </c>
      <c r="O20" s="30"/>
      <c r="P20" s="660">
        <v>6.0905349794238679E-2</v>
      </c>
      <c r="Q20" s="876">
        <v>1.47E-2</v>
      </c>
      <c r="R20" s="2">
        <v>6.0750000000000002</v>
      </c>
      <c r="V20" s="48"/>
      <c r="W20" s="2"/>
      <c r="X20" s="787"/>
      <c r="Y20" s="787"/>
      <c r="Z20" s="760"/>
    </row>
    <row r="21" spans="1:33" ht="21.95" customHeight="1" x14ac:dyDescent="0.25">
      <c r="A21" s="50"/>
      <c r="B21" s="50"/>
      <c r="C21" s="51"/>
      <c r="D21" s="708"/>
      <c r="E21" s="22" t="s">
        <v>1183</v>
      </c>
      <c r="F21" s="2">
        <v>2751.7206999999999</v>
      </c>
      <c r="G21" s="78">
        <v>2751.7206999999999</v>
      </c>
      <c r="H21">
        <v>0</v>
      </c>
      <c r="I21" s="2">
        <v>0</v>
      </c>
      <c r="J21" s="2">
        <v>0</v>
      </c>
      <c r="K21" s="2">
        <v>1153.9500000000007</v>
      </c>
      <c r="L21" s="660">
        <v>0</v>
      </c>
      <c r="M21" s="2">
        <v>1153.9500000000007</v>
      </c>
      <c r="N21">
        <v>0</v>
      </c>
      <c r="O21" s="30" t="s">
        <v>1361</v>
      </c>
      <c r="P21" s="660">
        <v>0</v>
      </c>
      <c r="Q21" s="876">
        <v>2.2100000000000002E-2</v>
      </c>
      <c r="R21" s="2">
        <v>14.184127319587628</v>
      </c>
      <c r="S21" s="780">
        <v>43422</v>
      </c>
      <c r="W21" s="760"/>
      <c r="X21" s="788"/>
      <c r="Y21" s="788"/>
      <c r="Z21" s="760"/>
    </row>
    <row r="22" spans="1:33" ht="21.95" customHeight="1" x14ac:dyDescent="0.25">
      <c r="A22" s="50"/>
      <c r="B22" s="50"/>
      <c r="C22" s="51"/>
      <c r="D22" s="708"/>
      <c r="E22" s="22" t="s">
        <v>199</v>
      </c>
      <c r="F22" s="2">
        <v>165.25</v>
      </c>
      <c r="G22" s="78">
        <v>165.25</v>
      </c>
      <c r="H22">
        <v>0</v>
      </c>
      <c r="I22" s="2">
        <v>0</v>
      </c>
      <c r="J22" s="2">
        <v>0</v>
      </c>
      <c r="K22" s="2">
        <v>0</v>
      </c>
      <c r="L22" s="660">
        <v>0</v>
      </c>
      <c r="M22" s="2">
        <v>363.09999999999945</v>
      </c>
      <c r="N22">
        <v>0</v>
      </c>
      <c r="O22" s="30"/>
      <c r="P22" s="660">
        <v>0</v>
      </c>
      <c r="Q22" s="876">
        <v>9.7000000000000003E-3</v>
      </c>
      <c r="R22" s="2"/>
      <c r="T22" s="48"/>
      <c r="V22" s="788"/>
      <c r="W22" s="760"/>
      <c r="X22" s="788"/>
      <c r="Y22" s="788"/>
      <c r="Z22" s="760"/>
    </row>
    <row r="23" spans="1:33" ht="21.95" customHeight="1" x14ac:dyDescent="0.25">
      <c r="A23" s="50"/>
      <c r="B23" s="50"/>
      <c r="C23" s="51"/>
      <c r="D23" s="708"/>
      <c r="E23" s="22" t="s">
        <v>220</v>
      </c>
      <c r="F23" s="2">
        <v>102.67</v>
      </c>
      <c r="G23" s="78">
        <v>102.67</v>
      </c>
      <c r="H23">
        <v>0</v>
      </c>
      <c r="I23" s="2">
        <v>0</v>
      </c>
      <c r="J23" s="2">
        <v>0</v>
      </c>
      <c r="K23" s="2">
        <v>0</v>
      </c>
      <c r="L23" s="660">
        <v>0</v>
      </c>
      <c r="M23" s="2">
        <v>231.53999999999996</v>
      </c>
      <c r="N23">
        <v>0</v>
      </c>
      <c r="O23" s="30"/>
      <c r="P23" s="660">
        <v>1.6199999999999999E-2</v>
      </c>
      <c r="Q23" s="876">
        <v>9.4999999999999998E-3</v>
      </c>
      <c r="R23" s="2"/>
      <c r="T23" s="48"/>
      <c r="U23" s="48"/>
      <c r="W23" s="760"/>
      <c r="X23" s="788"/>
      <c r="Y23" s="788"/>
      <c r="Z23" s="2"/>
    </row>
    <row r="24" spans="1:33" ht="21.95" customHeight="1" x14ac:dyDescent="0.25">
      <c r="A24" s="50"/>
      <c r="B24" s="50"/>
      <c r="C24" s="51"/>
      <c r="E24" s="22" t="s">
        <v>260</v>
      </c>
      <c r="F24" s="2">
        <v>115.28</v>
      </c>
      <c r="G24" s="78">
        <v>115.28</v>
      </c>
      <c r="H24">
        <v>0</v>
      </c>
      <c r="I24" s="2">
        <v>0</v>
      </c>
      <c r="J24" s="2">
        <v>0</v>
      </c>
      <c r="K24" s="2">
        <v>0</v>
      </c>
      <c r="L24" s="660">
        <v>0</v>
      </c>
      <c r="M24" s="2">
        <v>1857.7799999999988</v>
      </c>
      <c r="N24">
        <v>0</v>
      </c>
      <c r="O24" s="30"/>
      <c r="P24" s="660">
        <v>1.49E-2</v>
      </c>
      <c r="Q24" s="876">
        <v>9.4000000000000004E-3</v>
      </c>
      <c r="R24" s="2"/>
      <c r="T24" s="48"/>
      <c r="W24" s="760"/>
      <c r="X24" s="788"/>
      <c r="Y24" s="788"/>
      <c r="Z24" s="760"/>
      <c r="AA24" s="760"/>
    </row>
    <row r="25" spans="1:33" ht="21.95" customHeight="1" x14ac:dyDescent="0.25">
      <c r="A25" s="50"/>
      <c r="B25" s="50"/>
      <c r="C25" s="51"/>
      <c r="D25" s="708"/>
      <c r="E25" s="22" t="s">
        <v>23</v>
      </c>
      <c r="F25" s="2">
        <v>39.51</v>
      </c>
      <c r="G25" s="78">
        <v>39.51</v>
      </c>
      <c r="H25">
        <v>0</v>
      </c>
      <c r="I25" s="2">
        <v>0</v>
      </c>
      <c r="J25" s="2">
        <v>0</v>
      </c>
      <c r="K25" s="2">
        <v>0</v>
      </c>
      <c r="L25" s="660">
        <v>0</v>
      </c>
      <c r="M25" s="2">
        <v>171.89999999999964</v>
      </c>
      <c r="N25">
        <v>0</v>
      </c>
      <c r="O25" s="30"/>
      <c r="P25" s="660">
        <v>0</v>
      </c>
      <c r="Q25" s="876">
        <v>1.14E-2</v>
      </c>
      <c r="R25" s="2"/>
      <c r="T25" s="48"/>
      <c r="W25" s="760"/>
      <c r="X25" s="788"/>
      <c r="Y25" s="788"/>
      <c r="Z25" s="760"/>
      <c r="AA25" s="760"/>
    </row>
    <row r="26" spans="1:33" ht="21.95" customHeight="1" x14ac:dyDescent="0.25">
      <c r="A26" s="50"/>
      <c r="B26" s="50"/>
      <c r="C26" s="51"/>
      <c r="E26" s="22" t="s">
        <v>261</v>
      </c>
      <c r="F26" s="2">
        <v>49.04</v>
      </c>
      <c r="G26" s="78">
        <v>49.04</v>
      </c>
      <c r="H26">
        <v>0</v>
      </c>
      <c r="I26" s="2">
        <v>0</v>
      </c>
      <c r="J26" s="2">
        <v>0</v>
      </c>
      <c r="K26" s="2">
        <v>0</v>
      </c>
      <c r="L26" s="660">
        <v>0</v>
      </c>
      <c r="M26" s="2">
        <v>98.449999999999818</v>
      </c>
      <c r="N26">
        <v>0</v>
      </c>
      <c r="O26" s="30"/>
      <c r="P26" s="660">
        <v>1.11E-2</v>
      </c>
      <c r="Q26" s="876">
        <v>3.0999999999999999E-3</v>
      </c>
      <c r="R26" s="2"/>
      <c r="W26" s="760"/>
      <c r="X26" s="788"/>
      <c r="Y26" s="788"/>
    </row>
    <row r="27" spans="1:33" ht="21.95" customHeight="1" x14ac:dyDescent="0.25">
      <c r="A27" s="51"/>
      <c r="B27" s="51"/>
      <c r="C27" s="51"/>
      <c r="D27" s="708"/>
      <c r="E27" s="22" t="s">
        <v>318</v>
      </c>
      <c r="F27" s="2">
        <v>12</v>
      </c>
      <c r="G27" s="78">
        <v>12</v>
      </c>
      <c r="H27">
        <v>0</v>
      </c>
      <c r="I27" s="2">
        <v>0</v>
      </c>
      <c r="J27" s="2">
        <v>0</v>
      </c>
      <c r="K27" s="2">
        <v>-1184.9399999999987</v>
      </c>
      <c r="L27" s="660">
        <v>0</v>
      </c>
      <c r="M27" s="2">
        <v>98.479999999995925</v>
      </c>
      <c r="N27">
        <v>0</v>
      </c>
      <c r="O27" s="30"/>
      <c r="P27" s="660">
        <v>0</v>
      </c>
      <c r="Q27" s="876">
        <v>2.06E-2</v>
      </c>
      <c r="R27" s="2">
        <v>37.5</v>
      </c>
      <c r="T27" s="48"/>
      <c r="W27" s="760"/>
      <c r="X27" s="788"/>
      <c r="Y27" s="788"/>
      <c r="Z27" s="760"/>
    </row>
    <row r="28" spans="1:33" ht="21.95" customHeight="1" x14ac:dyDescent="0.25">
      <c r="A28" s="50"/>
      <c r="B28" s="50"/>
      <c r="C28" s="51"/>
      <c r="D28" s="708"/>
      <c r="E28" s="22" t="s">
        <v>36</v>
      </c>
      <c r="F28" s="2">
        <v>57.49</v>
      </c>
      <c r="G28" s="78">
        <v>57.49</v>
      </c>
      <c r="H28">
        <v>0</v>
      </c>
      <c r="I28" s="2">
        <v>0</v>
      </c>
      <c r="J28" s="2">
        <v>0</v>
      </c>
      <c r="K28" s="2">
        <v>0</v>
      </c>
      <c r="L28" s="660">
        <v>0</v>
      </c>
      <c r="M28" s="2">
        <v>117.73999999999978</v>
      </c>
      <c r="N28">
        <v>0</v>
      </c>
      <c r="O28" s="30"/>
      <c r="P28" s="660">
        <v>0</v>
      </c>
      <c r="Q28" s="876">
        <v>-6.7999999999999996E-3</v>
      </c>
      <c r="R28" s="2"/>
      <c r="W28" s="760"/>
      <c r="X28" s="788"/>
      <c r="Y28" s="788"/>
      <c r="Z28" s="788"/>
    </row>
    <row r="29" spans="1:33" ht="21.95" customHeight="1" x14ac:dyDescent="0.25">
      <c r="A29" s="50"/>
      <c r="B29" s="50"/>
      <c r="C29" s="50"/>
      <c r="D29" s="708"/>
      <c r="E29" s="22" t="s">
        <v>1347</v>
      </c>
      <c r="F29" s="2">
        <v>46.16</v>
      </c>
      <c r="G29" s="78">
        <v>46.16</v>
      </c>
      <c r="H29">
        <v>0</v>
      </c>
      <c r="I29" s="2">
        <v>0</v>
      </c>
      <c r="J29" s="2">
        <v>0</v>
      </c>
      <c r="K29" s="2">
        <v>0</v>
      </c>
      <c r="L29" s="660">
        <v>0</v>
      </c>
      <c r="M29" s="2">
        <v>264.92000000000007</v>
      </c>
      <c r="N29">
        <v>0</v>
      </c>
      <c r="O29" s="30"/>
      <c r="P29" s="660">
        <v>3.4200000000000001E-2</v>
      </c>
      <c r="Q29" s="876">
        <v>0</v>
      </c>
      <c r="R29" s="2"/>
      <c r="T29" s="48"/>
      <c r="W29" s="760"/>
      <c r="X29" s="788"/>
      <c r="Y29" s="788"/>
    </row>
    <row r="30" spans="1:33" ht="21.95" customHeight="1" x14ac:dyDescent="0.25">
      <c r="A30" s="50"/>
      <c r="B30" s="50"/>
      <c r="C30" s="51"/>
      <c r="D30" s="708"/>
      <c r="E30" s="22" t="s">
        <v>292</v>
      </c>
      <c r="F30" s="2">
        <v>48.86</v>
      </c>
      <c r="G30" s="78">
        <v>48.86</v>
      </c>
      <c r="H30">
        <v>0</v>
      </c>
      <c r="I30" s="2">
        <v>0</v>
      </c>
      <c r="J30" s="2">
        <v>0</v>
      </c>
      <c r="K30" s="2">
        <v>0</v>
      </c>
      <c r="L30" s="660">
        <v>0</v>
      </c>
      <c r="M30" s="2">
        <v>910.79999999999927</v>
      </c>
      <c r="N30">
        <v>0</v>
      </c>
      <c r="O30" s="30"/>
      <c r="P30" s="660">
        <v>2.87E-2</v>
      </c>
      <c r="Q30" s="876">
        <v>2.0400000000000001E-2</v>
      </c>
      <c r="R30" s="2"/>
      <c r="V30" s="788"/>
      <c r="W30" s="760"/>
      <c r="X30" s="788"/>
      <c r="Y30" s="788"/>
    </row>
    <row r="31" spans="1:33" ht="21.95" customHeight="1" x14ac:dyDescent="0.25">
      <c r="A31" s="50"/>
      <c r="B31" s="50"/>
      <c r="C31" s="51"/>
      <c r="D31" s="708"/>
      <c r="E31" s="22" t="s">
        <v>1320</v>
      </c>
      <c r="F31" s="2">
        <v>90.38</v>
      </c>
      <c r="G31" s="78">
        <v>90.38</v>
      </c>
      <c r="H31">
        <v>0</v>
      </c>
      <c r="I31" s="2">
        <v>0</v>
      </c>
      <c r="J31" s="2">
        <v>0</v>
      </c>
      <c r="K31" s="2">
        <v>149.8799999999992</v>
      </c>
      <c r="L31" s="660">
        <v>0</v>
      </c>
      <c r="M31" s="2">
        <v>149.8799999999992</v>
      </c>
      <c r="N31">
        <v>0</v>
      </c>
      <c r="O31" s="30" t="s">
        <v>1376</v>
      </c>
      <c r="P31" s="660">
        <v>1.2781588847090065E-2</v>
      </c>
      <c r="Q31" s="876">
        <v>-5.0000000000000001E-3</v>
      </c>
      <c r="R31" s="2"/>
      <c r="V31" s="48"/>
      <c r="W31" s="760"/>
      <c r="X31" s="788"/>
      <c r="Y31" s="788"/>
      <c r="Z31" s="760"/>
      <c r="AB31"/>
      <c r="AC31"/>
      <c r="AD31"/>
      <c r="AE31"/>
      <c r="AF31"/>
      <c r="AG31"/>
    </row>
    <row r="32" spans="1:33" ht="21.95" customHeight="1" x14ac:dyDescent="0.25">
      <c r="A32" s="50"/>
      <c r="B32" s="50"/>
      <c r="C32" s="51"/>
      <c r="D32" s="708"/>
      <c r="E32" s="22" t="s">
        <v>670</v>
      </c>
      <c r="F32" s="2">
        <v>25.25</v>
      </c>
      <c r="G32" s="78">
        <v>25.25</v>
      </c>
      <c r="H32">
        <v>0</v>
      </c>
      <c r="I32" s="2">
        <v>0</v>
      </c>
      <c r="J32" s="2">
        <v>0</v>
      </c>
      <c r="K32" s="2">
        <v>0</v>
      </c>
      <c r="L32" s="660">
        <v>0</v>
      </c>
      <c r="M32" s="2">
        <v>557.94000000000005</v>
      </c>
      <c r="N32">
        <v>0</v>
      </c>
      <c r="O32" s="30"/>
      <c r="P32" s="660">
        <v>4.0599999999999997E-2</v>
      </c>
      <c r="Q32" s="876">
        <v>5.4999999999999997E-3</v>
      </c>
      <c r="R32" s="2"/>
      <c r="T32" s="48"/>
      <c r="V32" s="48"/>
      <c r="W32" s="760"/>
      <c r="X32" s="788"/>
      <c r="Y32" s="788"/>
    </row>
    <row r="33" spans="1:33" ht="21.95" customHeight="1" x14ac:dyDescent="0.25">
      <c r="A33" s="50"/>
      <c r="B33" s="50"/>
      <c r="C33" s="51"/>
      <c r="D33" s="708"/>
      <c r="E33" s="22" t="s">
        <v>242</v>
      </c>
      <c r="F33" s="2">
        <v>64.69</v>
      </c>
      <c r="G33" s="78">
        <v>64.69</v>
      </c>
      <c r="H33">
        <v>0</v>
      </c>
      <c r="I33" s="2">
        <v>0</v>
      </c>
      <c r="J33" s="2">
        <v>0</v>
      </c>
      <c r="K33" s="2">
        <v>0</v>
      </c>
      <c r="L33" s="660">
        <v>0</v>
      </c>
      <c r="M33" s="2">
        <v>329.74000000000069</v>
      </c>
      <c r="N33">
        <v>0</v>
      </c>
      <c r="O33" s="30"/>
      <c r="P33" s="660">
        <v>0</v>
      </c>
      <c r="Q33" s="876">
        <v>5.0000000000000001E-4</v>
      </c>
      <c r="R33" s="2"/>
      <c r="T33" s="48"/>
      <c r="U33" s="788"/>
      <c r="V33" s="788"/>
      <c r="W33" s="760"/>
      <c r="X33" s="788"/>
      <c r="Y33" s="788"/>
      <c r="Z33" s="760"/>
    </row>
    <row r="34" spans="1:33" ht="21.95" customHeight="1" x14ac:dyDescent="0.25">
      <c r="A34" s="50"/>
      <c r="B34" s="50"/>
      <c r="C34" s="51"/>
      <c r="D34" s="708"/>
      <c r="E34" s="22" t="s">
        <v>649</v>
      </c>
      <c r="F34" s="2">
        <v>18.71</v>
      </c>
      <c r="G34" s="78">
        <v>18.71</v>
      </c>
      <c r="H34">
        <v>0</v>
      </c>
      <c r="I34" s="2">
        <v>0</v>
      </c>
      <c r="J34" s="2">
        <v>0</v>
      </c>
      <c r="K34" s="2">
        <v>0</v>
      </c>
      <c r="L34" s="660">
        <v>0</v>
      </c>
      <c r="M34" s="2">
        <v>309.26000000000022</v>
      </c>
      <c r="N34">
        <v>0</v>
      </c>
      <c r="O34" s="30"/>
      <c r="P34" s="660">
        <v>8.8000000000000005E-3</v>
      </c>
      <c r="Q34" s="876">
        <v>6.0000000000000001E-3</v>
      </c>
      <c r="R34" s="2"/>
      <c r="T34" s="48"/>
      <c r="W34" s="760"/>
      <c r="X34" s="788"/>
      <c r="Y34" s="788"/>
    </row>
    <row r="35" spans="1:33" ht="21.95" customHeight="1" x14ac:dyDescent="0.25">
      <c r="A35" s="50"/>
      <c r="B35" s="50"/>
      <c r="C35" s="51"/>
      <c r="E35" s="22" t="s">
        <v>712</v>
      </c>
      <c r="F35" s="2">
        <v>242.67</v>
      </c>
      <c r="G35" s="78">
        <v>242.67</v>
      </c>
      <c r="H35">
        <v>0</v>
      </c>
      <c r="I35" s="2">
        <v>0</v>
      </c>
      <c r="J35" s="2">
        <v>0</v>
      </c>
      <c r="K35" s="2">
        <v>0</v>
      </c>
      <c r="L35" s="660">
        <v>0</v>
      </c>
      <c r="M35" s="2">
        <v>843.18000000000029</v>
      </c>
      <c r="N35">
        <v>0</v>
      </c>
      <c r="O35" s="30"/>
      <c r="P35" s="660">
        <v>2.8E-3</v>
      </c>
      <c r="Q35" s="876">
        <v>1.3899999999999999E-2</v>
      </c>
      <c r="R35" s="2"/>
      <c r="V35" s="48"/>
      <c r="W35" s="760"/>
      <c r="X35" s="788"/>
      <c r="Y35" s="788"/>
    </row>
    <row r="36" spans="1:33" ht="21.95" customHeight="1" x14ac:dyDescent="0.25">
      <c r="A36" s="50"/>
      <c r="B36" s="50"/>
      <c r="C36" s="50"/>
      <c r="D36" s="708"/>
      <c r="E36" s="22" t="s">
        <v>1281</v>
      </c>
      <c r="F36" s="2">
        <v>198.06010000000001</v>
      </c>
      <c r="G36" s="78">
        <v>198.06010000000001</v>
      </c>
      <c r="H36">
        <v>0</v>
      </c>
      <c r="I36" s="2">
        <v>0</v>
      </c>
      <c r="J36" s="2">
        <v>0</v>
      </c>
      <c r="K36" s="2">
        <v>173.36000000000058</v>
      </c>
      <c r="L36" s="660">
        <v>0</v>
      </c>
      <c r="M36" s="2">
        <v>173.36000000000058</v>
      </c>
      <c r="N36">
        <v>0</v>
      </c>
      <c r="O36" s="30" t="s">
        <v>1344</v>
      </c>
      <c r="P36" s="660">
        <v>0</v>
      </c>
      <c r="Q36" s="876">
        <v>4.1999999999999997E-3</v>
      </c>
      <c r="R36" s="2"/>
      <c r="T36" s="48"/>
      <c r="V36" s="788"/>
      <c r="W36" s="760"/>
      <c r="X36" s="788"/>
      <c r="Y36" s="788"/>
      <c r="Z36" s="760"/>
      <c r="AA36" s="660"/>
    </row>
    <row r="37" spans="1:33" ht="21.95" customHeight="1" x14ac:dyDescent="0.25">
      <c r="A37" s="50"/>
      <c r="B37" s="50"/>
      <c r="C37" s="51"/>
      <c r="D37" s="708"/>
      <c r="E37" s="22" t="s">
        <v>1280</v>
      </c>
      <c r="F37" s="2">
        <v>19.62</v>
      </c>
      <c r="G37" s="78">
        <v>19.62</v>
      </c>
      <c r="H37">
        <v>0</v>
      </c>
      <c r="I37" s="2">
        <v>0</v>
      </c>
      <c r="J37" s="2">
        <v>0</v>
      </c>
      <c r="K37" s="2">
        <v>863.92000000000007</v>
      </c>
      <c r="L37" s="660">
        <v>0</v>
      </c>
      <c r="M37" s="2">
        <v>863.92000000000007</v>
      </c>
      <c r="N37">
        <v>0</v>
      </c>
      <c r="O37" s="30"/>
      <c r="P37" s="660">
        <v>0</v>
      </c>
      <c r="Q37" s="876">
        <v>-5.1000000000000004E-3</v>
      </c>
      <c r="R37" s="2"/>
      <c r="T37" s="48"/>
      <c r="V37"/>
      <c r="W37" s="760"/>
      <c r="X37" s="788"/>
      <c r="Y37" s="788"/>
    </row>
    <row r="38" spans="1:33" ht="21.95" customHeight="1" x14ac:dyDescent="0.25">
      <c r="A38" s="50"/>
      <c r="B38" s="50"/>
      <c r="C38" s="51"/>
      <c r="E38" s="22" t="s">
        <v>1310</v>
      </c>
      <c r="F38" s="2">
        <v>27.169899999999998</v>
      </c>
      <c r="G38" s="78">
        <v>27.169899999999998</v>
      </c>
      <c r="H38">
        <v>0</v>
      </c>
      <c r="I38" s="2">
        <v>0</v>
      </c>
      <c r="J38" s="2">
        <v>0</v>
      </c>
      <c r="K38" s="2">
        <v>593.93000000000029</v>
      </c>
      <c r="L38" s="660">
        <v>0</v>
      </c>
      <c r="M38" s="2">
        <v>593.93000000000029</v>
      </c>
      <c r="N38">
        <v>0</v>
      </c>
      <c r="O38" s="30" t="s">
        <v>1350</v>
      </c>
      <c r="P38" s="660">
        <v>0</v>
      </c>
      <c r="Q38" s="876">
        <v>-4.4000000000000003E-3</v>
      </c>
      <c r="R38" s="2">
        <v>6.174977272727272</v>
      </c>
      <c r="W38" s="760"/>
      <c r="X38" s="788"/>
      <c r="Y38" s="788"/>
      <c r="Z38" s="760"/>
    </row>
    <row r="39" spans="1:33" ht="21.95" customHeight="1" x14ac:dyDescent="0.25">
      <c r="A39" s="50"/>
      <c r="B39" s="51"/>
      <c r="C39" s="51"/>
      <c r="D39" s="708"/>
      <c r="E39" s="22" t="s">
        <v>1275</v>
      </c>
      <c r="F39" s="2">
        <v>54.82</v>
      </c>
      <c r="G39" s="78">
        <v>54.82</v>
      </c>
      <c r="H39">
        <v>0</v>
      </c>
      <c r="I39" s="2">
        <v>0</v>
      </c>
      <c r="J39" s="2">
        <v>0</v>
      </c>
      <c r="K39" s="2">
        <v>146.78999999999996</v>
      </c>
      <c r="L39" s="660">
        <v>0</v>
      </c>
      <c r="M39" s="2">
        <v>146.78999999999996</v>
      </c>
      <c r="N39">
        <v>0</v>
      </c>
      <c r="O39" s="30"/>
      <c r="P39" s="660">
        <v>2.1072601240423202E-2</v>
      </c>
      <c r="Q39" s="876">
        <v>6.1999999999999998E-3</v>
      </c>
      <c r="R39" s="2"/>
      <c r="T39" s="48"/>
      <c r="W39" s="760"/>
      <c r="X39" s="788"/>
      <c r="Y39" s="788"/>
      <c r="Z39" s="788"/>
      <c r="AA39" s="2"/>
    </row>
    <row r="40" spans="1:33" ht="21.95" customHeight="1" x14ac:dyDescent="0.25">
      <c r="A40" s="50"/>
      <c r="B40" s="50"/>
      <c r="C40" s="51"/>
      <c r="D40" s="708"/>
      <c r="E40" s="22" t="s">
        <v>1316</v>
      </c>
      <c r="F40" s="2">
        <v>99.48</v>
      </c>
      <c r="G40" s="78">
        <v>99.48</v>
      </c>
      <c r="H40">
        <v>0</v>
      </c>
      <c r="I40" s="2">
        <v>0</v>
      </c>
      <c r="J40" s="2">
        <v>0</v>
      </c>
      <c r="K40" s="2">
        <v>117.11999999999898</v>
      </c>
      <c r="L40" s="660">
        <v>0</v>
      </c>
      <c r="M40" s="2">
        <v>117.11999999999898</v>
      </c>
      <c r="N40">
        <v>0</v>
      </c>
      <c r="O40" s="30" t="s">
        <v>1351</v>
      </c>
      <c r="P40" s="660">
        <v>8.8459991958182542E-3</v>
      </c>
      <c r="Q40" s="876">
        <v>8.6E-3</v>
      </c>
      <c r="R40" s="2">
        <v>22.609090909090909</v>
      </c>
      <c r="S40" s="780">
        <v>43436</v>
      </c>
      <c r="W40" s="760"/>
      <c r="X40" s="788"/>
      <c r="Y40" s="788"/>
      <c r="Z40" s="788"/>
      <c r="AA40" s="660"/>
    </row>
    <row r="41" spans="1:33" ht="21.95" customHeight="1" x14ac:dyDescent="0.25">
      <c r="A41" s="50"/>
      <c r="B41" s="51"/>
      <c r="C41" s="51"/>
      <c r="D41" s="708"/>
      <c r="E41" s="22" t="s">
        <v>1277</v>
      </c>
      <c r="F41" s="2">
        <v>44.65</v>
      </c>
      <c r="G41" s="78">
        <v>44.65</v>
      </c>
      <c r="H41">
        <v>0</v>
      </c>
      <c r="I41" s="2">
        <v>0</v>
      </c>
      <c r="J41" s="2">
        <v>0</v>
      </c>
      <c r="K41" s="2">
        <v>1589.75</v>
      </c>
      <c r="L41" s="660">
        <v>0</v>
      </c>
      <c r="M41" s="2">
        <v>1589.75</v>
      </c>
      <c r="N41">
        <v>0</v>
      </c>
      <c r="O41" s="30"/>
      <c r="P41" s="660">
        <v>1.1086226203807393E-3</v>
      </c>
      <c r="Q41" s="876">
        <v>1.2999999999999999E-3</v>
      </c>
      <c r="R41" s="2"/>
      <c r="W41" s="760"/>
      <c r="X41" s="788"/>
      <c r="Y41" s="788"/>
    </row>
    <row r="42" spans="1:33" ht="21.95" customHeight="1" x14ac:dyDescent="0.25">
      <c r="A42" s="50"/>
      <c r="B42" s="51"/>
      <c r="C42" s="51"/>
      <c r="D42" s="708"/>
      <c r="E42" s="22" t="s">
        <v>1330</v>
      </c>
      <c r="F42" s="2">
        <v>57.43</v>
      </c>
      <c r="G42" s="78">
        <v>57.43</v>
      </c>
      <c r="H42">
        <v>0</v>
      </c>
      <c r="I42" s="2">
        <v>0</v>
      </c>
      <c r="J42" s="2">
        <v>0</v>
      </c>
      <c r="K42" s="2">
        <v>-0.63999999999987267</v>
      </c>
      <c r="L42" s="660">
        <v>0</v>
      </c>
      <c r="M42" s="2">
        <v>-0.63999999999987267</v>
      </c>
      <c r="N42">
        <v>0</v>
      </c>
      <c r="O42" s="30"/>
      <c r="P42" s="660">
        <v>1.532300191537524E-2</v>
      </c>
      <c r="Q42" s="876">
        <v>1.2699999999999999E-2</v>
      </c>
      <c r="R42" s="2">
        <v>13.052272727272726</v>
      </c>
      <c r="U42" s="48"/>
      <c r="V42" s="788"/>
      <c r="W42" s="760"/>
      <c r="X42" s="788"/>
      <c r="Y42" s="788"/>
      <c r="Z42" s="760"/>
    </row>
    <row r="43" spans="1:33" ht="21.95" customHeight="1" x14ac:dyDescent="0.25">
      <c r="A43" s="50"/>
      <c r="B43" s="50"/>
      <c r="C43" s="51"/>
      <c r="D43" s="708"/>
      <c r="E43" s="22" t="s">
        <v>1315</v>
      </c>
      <c r="F43" s="2">
        <v>30.24</v>
      </c>
      <c r="G43" s="78">
        <v>30.24</v>
      </c>
      <c r="H43">
        <v>0</v>
      </c>
      <c r="I43" s="2">
        <v>0</v>
      </c>
      <c r="J43" s="2">
        <v>0</v>
      </c>
      <c r="K43" s="2">
        <v>718.7599999999984</v>
      </c>
      <c r="L43" s="660">
        <v>0</v>
      </c>
      <c r="M43" s="2">
        <v>718.7599999999984</v>
      </c>
      <c r="N43">
        <v>0</v>
      </c>
      <c r="O43" s="30" t="s">
        <v>1356</v>
      </c>
      <c r="P43" s="660">
        <v>1.0582010582010583E-2</v>
      </c>
      <c r="Q43" s="876">
        <v>-8.8999999999999999E-3</v>
      </c>
      <c r="R43" s="2"/>
      <c r="W43" s="760"/>
      <c r="X43" s="788"/>
      <c r="Y43" s="788"/>
      <c r="Z43" s="660"/>
    </row>
    <row r="44" spans="1:33" ht="21.95" customHeight="1" x14ac:dyDescent="0.25">
      <c r="A44" s="50"/>
      <c r="B44" s="50"/>
      <c r="C44" s="51"/>
      <c r="D44" s="708"/>
      <c r="E44" s="22" t="s">
        <v>1328</v>
      </c>
      <c r="F44" s="2">
        <v>15.62</v>
      </c>
      <c r="G44" s="78">
        <v>15.62</v>
      </c>
      <c r="H44">
        <v>0</v>
      </c>
      <c r="I44" s="2">
        <v>0</v>
      </c>
      <c r="J44" s="2">
        <v>0</v>
      </c>
      <c r="K44" s="2">
        <v>450.96000000000004</v>
      </c>
      <c r="L44" s="660">
        <v>0</v>
      </c>
      <c r="M44" s="2">
        <v>450.96000000000004</v>
      </c>
      <c r="N44">
        <v>0</v>
      </c>
      <c r="O44" s="30" t="s">
        <v>1374</v>
      </c>
      <c r="P44" s="660">
        <v>7.3956466069142135E-2</v>
      </c>
      <c r="Q44" s="876">
        <v>3.7900000000000003E-2</v>
      </c>
      <c r="R44" s="2"/>
      <c r="W44" s="760"/>
      <c r="X44" s="788"/>
      <c r="Y44" s="788"/>
    </row>
    <row r="45" spans="1:33" ht="21.95" customHeight="1" x14ac:dyDescent="0.25">
      <c r="A45" s="152"/>
      <c r="B45" s="50"/>
      <c r="C45" s="51"/>
      <c r="D45" s="708"/>
      <c r="E45" s="22" t="s">
        <v>1329</v>
      </c>
      <c r="F45" s="2">
        <v>42.63</v>
      </c>
      <c r="G45" s="78">
        <v>42.63</v>
      </c>
      <c r="H45">
        <v>0</v>
      </c>
      <c r="I45" s="2">
        <v>0</v>
      </c>
      <c r="J45" s="2">
        <v>0</v>
      </c>
      <c r="K45" s="2">
        <v>347.42999999999893</v>
      </c>
      <c r="L45" s="660">
        <v>0</v>
      </c>
      <c r="M45" s="2">
        <v>347.42999999999893</v>
      </c>
      <c r="N45">
        <v>0</v>
      </c>
      <c r="O45" s="30"/>
      <c r="P45" s="660">
        <v>2.7098287590898426E-2</v>
      </c>
      <c r="Q45" s="876">
        <v>8.6E-3</v>
      </c>
      <c r="R45" s="2"/>
      <c r="W45" s="760"/>
      <c r="X45" s="788"/>
      <c r="Y45" s="788"/>
      <c r="Z45" s="760"/>
      <c r="AA45" s="660"/>
      <c r="AC45"/>
      <c r="AD45"/>
      <c r="AE45"/>
      <c r="AF45"/>
      <c r="AG45"/>
    </row>
    <row r="46" spans="1:33" ht="21.95" customHeight="1" x14ac:dyDescent="0.25">
      <c r="A46" s="50"/>
      <c r="B46" s="50"/>
      <c r="C46" s="51"/>
      <c r="D46" s="708"/>
      <c r="E46" s="22" t="s">
        <v>757</v>
      </c>
      <c r="F46" s="2">
        <v>9.1</v>
      </c>
      <c r="G46" s="78">
        <v>9.1</v>
      </c>
      <c r="H46">
        <v>0</v>
      </c>
      <c r="I46" s="2">
        <v>0</v>
      </c>
      <c r="J46" s="2">
        <v>0</v>
      </c>
      <c r="K46" s="2">
        <v>-1133.8100000000013</v>
      </c>
      <c r="L46" s="660">
        <v>0</v>
      </c>
      <c r="M46" s="2">
        <v>-1133.8100000000013</v>
      </c>
      <c r="N46">
        <v>0</v>
      </c>
      <c r="O46" s="30"/>
      <c r="P46" s="660">
        <v>1.7582417582417582E-2</v>
      </c>
      <c r="Q46" s="876">
        <v>6.2E-2</v>
      </c>
      <c r="R46" s="2">
        <v>9.5789473684210531</v>
      </c>
      <c r="S46" s="780">
        <v>43337</v>
      </c>
      <c r="W46" s="760"/>
      <c r="X46" s="788"/>
      <c r="Y46" s="788"/>
      <c r="AA46" s="2"/>
    </row>
    <row r="47" spans="1:33" ht="21.95" customHeight="1" x14ac:dyDescent="0.25">
      <c r="A47" s="50"/>
      <c r="B47" s="50"/>
      <c r="C47" s="51"/>
      <c r="D47" s="708"/>
      <c r="E47" s="22" t="s">
        <v>938</v>
      </c>
      <c r="F47" s="2">
        <v>49.13</v>
      </c>
      <c r="G47" s="78">
        <v>49.13</v>
      </c>
      <c r="H47">
        <v>0</v>
      </c>
      <c r="I47" s="2">
        <v>0</v>
      </c>
      <c r="J47" s="2">
        <v>0</v>
      </c>
      <c r="K47" s="2">
        <v>86.249999999996362</v>
      </c>
      <c r="L47" s="660">
        <v>0</v>
      </c>
      <c r="M47" s="2">
        <v>86.249999999996362</v>
      </c>
      <c r="N47">
        <v>0</v>
      </c>
      <c r="O47" s="30" t="s">
        <v>1358</v>
      </c>
      <c r="P47" s="660">
        <v>7.1239568491756559E-3</v>
      </c>
      <c r="Q47" s="876">
        <v>0</v>
      </c>
      <c r="R47" s="2">
        <v>23.67710843373494</v>
      </c>
      <c r="S47" s="780">
        <v>43425</v>
      </c>
      <c r="W47" s="760"/>
      <c r="X47" s="788"/>
      <c r="Y47" s="788"/>
      <c r="Z47" s="788"/>
    </row>
    <row r="48" spans="1:33" ht="21.95" customHeight="1" x14ac:dyDescent="0.25">
      <c r="A48" s="50"/>
      <c r="B48" s="51"/>
      <c r="C48" s="51"/>
      <c r="D48" s="708"/>
      <c r="E48" s="22" t="s">
        <v>1367</v>
      </c>
      <c r="F48" s="2">
        <v>43.32</v>
      </c>
      <c r="G48" s="78">
        <v>43.32</v>
      </c>
      <c r="H48">
        <v>0</v>
      </c>
      <c r="I48" s="2">
        <v>0</v>
      </c>
      <c r="J48" s="2">
        <v>0</v>
      </c>
      <c r="K48" s="2">
        <v>469.9399999999996</v>
      </c>
      <c r="L48" s="660">
        <v>0</v>
      </c>
      <c r="M48" s="2">
        <v>469.9399999999996</v>
      </c>
      <c r="N48">
        <v>0</v>
      </c>
      <c r="O48" s="30"/>
      <c r="P48" s="660">
        <v>7.8485687903970449E-3</v>
      </c>
      <c r="Q48" s="876">
        <v>-8.6999999999999994E-3</v>
      </c>
      <c r="R48" s="2"/>
      <c r="V48" s="787"/>
      <c r="W48" s="760"/>
      <c r="X48" s="788"/>
      <c r="Y48" s="788"/>
      <c r="Z48" s="760"/>
      <c r="AA48" s="2"/>
      <c r="AB48"/>
      <c r="AC48"/>
      <c r="AD48"/>
      <c r="AE48"/>
      <c r="AF48"/>
      <c r="AG48"/>
    </row>
    <row r="49" spans="1:33" ht="21.95" customHeight="1" x14ac:dyDescent="0.25">
      <c r="A49" s="50"/>
      <c r="B49" s="50"/>
      <c r="C49" s="51"/>
      <c r="D49" s="708"/>
      <c r="E49" s="22" t="s">
        <v>1296</v>
      </c>
      <c r="F49" s="2">
        <v>92.52</v>
      </c>
      <c r="G49" s="78">
        <v>92.52</v>
      </c>
      <c r="H49">
        <v>0</v>
      </c>
      <c r="I49" s="2">
        <v>0</v>
      </c>
      <c r="J49" s="2">
        <v>0</v>
      </c>
      <c r="K49" s="2">
        <v>74.930000000000291</v>
      </c>
      <c r="L49" s="660">
        <v>0</v>
      </c>
      <c r="M49" s="2">
        <v>74.930000000000291</v>
      </c>
      <c r="N49">
        <v>0</v>
      </c>
      <c r="O49" s="30" t="s">
        <v>1355</v>
      </c>
      <c r="P49" s="660">
        <v>1.9455252918287938E-2</v>
      </c>
      <c r="Q49" s="876">
        <v>-6.9999999999999999E-4</v>
      </c>
      <c r="R49" s="2"/>
      <c r="T49" s="48"/>
      <c r="W49" s="760"/>
      <c r="X49" s="788"/>
      <c r="Y49" s="788"/>
      <c r="Z49" s="788"/>
      <c r="AA49" s="2"/>
    </row>
    <row r="50" spans="1:33" ht="21.95" customHeight="1" x14ac:dyDescent="0.25">
      <c r="A50" s="50"/>
      <c r="B50" s="50"/>
      <c r="C50" s="51"/>
      <c r="D50" s="708"/>
      <c r="E50" s="22" t="s">
        <v>1324</v>
      </c>
      <c r="F50" s="2">
        <v>47.8</v>
      </c>
      <c r="G50" s="78">
        <v>47.8</v>
      </c>
      <c r="H50">
        <v>0</v>
      </c>
      <c r="I50" s="2">
        <v>0</v>
      </c>
      <c r="J50" s="2">
        <v>0</v>
      </c>
      <c r="K50" s="2">
        <v>229.9399999999996</v>
      </c>
      <c r="L50" s="660">
        <v>0</v>
      </c>
      <c r="M50" s="2">
        <v>229.9399999999996</v>
      </c>
      <c r="N50">
        <v>0</v>
      </c>
      <c r="O50" s="30" t="s">
        <v>1345</v>
      </c>
      <c r="P50" s="660">
        <v>2.4167364016736404E-2</v>
      </c>
      <c r="Q50" s="876">
        <v>2.4500000000000001E-2</v>
      </c>
      <c r="R50" s="2"/>
      <c r="T50" s="48"/>
      <c r="V50" s="788"/>
      <c r="W50" s="2"/>
      <c r="X50" s="787"/>
      <c r="Y50" s="787"/>
      <c r="Z50" s="788"/>
      <c r="AB50"/>
      <c r="AC50"/>
      <c r="AD50"/>
      <c r="AE50"/>
      <c r="AF50"/>
      <c r="AG50"/>
    </row>
    <row r="51" spans="1:33" ht="21.95" customHeight="1" x14ac:dyDescent="0.25">
      <c r="A51" s="51"/>
      <c r="B51" s="51"/>
      <c r="C51" s="51"/>
      <c r="D51" s="708"/>
      <c r="E51" s="22" t="s">
        <v>1327</v>
      </c>
      <c r="F51" s="2">
        <v>147.80000000000001</v>
      </c>
      <c r="G51" s="78">
        <v>147.80000000000001</v>
      </c>
      <c r="H51">
        <v>0</v>
      </c>
      <c r="I51" s="2">
        <v>0</v>
      </c>
      <c r="J51" s="2">
        <v>0</v>
      </c>
      <c r="K51" s="2">
        <v>257.45000000000027</v>
      </c>
      <c r="L51" s="660">
        <v>0</v>
      </c>
      <c r="M51" s="2">
        <v>257.45000000000027</v>
      </c>
      <c r="N51">
        <v>0</v>
      </c>
      <c r="O51" s="30"/>
      <c r="P51" s="660">
        <v>7.8159675236806492E-3</v>
      </c>
      <c r="Q51" s="876">
        <v>9.1000000000000004E-3</v>
      </c>
      <c r="R51" s="2"/>
      <c r="V51" s="48"/>
      <c r="W51" s="760"/>
      <c r="X51" s="788"/>
      <c r="Y51" s="788"/>
      <c r="Z51" s="760"/>
      <c r="AA51" s="760"/>
      <c r="AB51"/>
      <c r="AC51"/>
      <c r="AD51"/>
      <c r="AE51"/>
      <c r="AF51"/>
      <c r="AG51"/>
    </row>
    <row r="52" spans="1:33" ht="21.95" customHeight="1" x14ac:dyDescent="0.25">
      <c r="A52" s="60"/>
      <c r="B52" s="61"/>
      <c r="C52" s="60"/>
      <c r="D52" s="708"/>
      <c r="E52" s="22" t="s">
        <v>1322</v>
      </c>
      <c r="F52" s="2">
        <v>152.91</v>
      </c>
      <c r="G52" s="78">
        <v>152.91</v>
      </c>
      <c r="H52">
        <v>0</v>
      </c>
      <c r="I52" s="2">
        <v>0</v>
      </c>
      <c r="J52" s="2">
        <v>0</v>
      </c>
      <c r="K52" s="2">
        <v>94.199999999999818</v>
      </c>
      <c r="L52" s="660">
        <v>0</v>
      </c>
      <c r="M52" s="2">
        <v>94.199999999999818</v>
      </c>
      <c r="N52">
        <v>0</v>
      </c>
      <c r="O52" s="30" t="s">
        <v>1340</v>
      </c>
      <c r="P52" s="660">
        <v>5.7550192923942192E-3</v>
      </c>
      <c r="Q52" s="876">
        <v>3.9100000000000003E-2</v>
      </c>
      <c r="R52" s="2">
        <v>34.752272727272725</v>
      </c>
      <c r="W52" s="760"/>
      <c r="X52" s="788"/>
      <c r="Y52" s="788"/>
      <c r="Z52" s="760"/>
    </row>
    <row r="53" spans="1:33" ht="21.95" customHeight="1" x14ac:dyDescent="0.25">
      <c r="A53" s="50"/>
      <c r="B53" s="50"/>
      <c r="C53" s="51"/>
      <c r="D53" s="708"/>
      <c r="E53" s="22" t="s">
        <v>1323</v>
      </c>
      <c r="F53" s="2">
        <v>147.15</v>
      </c>
      <c r="G53" s="78">
        <v>147.15</v>
      </c>
      <c r="H53">
        <v>0</v>
      </c>
      <c r="I53" s="2">
        <v>0</v>
      </c>
      <c r="J53" s="2">
        <v>0</v>
      </c>
      <c r="K53" s="2">
        <v>1147.83</v>
      </c>
      <c r="L53" s="660">
        <v>0</v>
      </c>
      <c r="M53" s="2">
        <v>1147.83</v>
      </c>
      <c r="N53">
        <v>0</v>
      </c>
      <c r="O53" s="30" t="s">
        <v>1368</v>
      </c>
      <c r="P53" s="660">
        <v>7.8504926945293912E-3</v>
      </c>
      <c r="Q53" s="876">
        <v>7.2099999999999997E-2</v>
      </c>
      <c r="R53" s="2"/>
      <c r="T53" s="48"/>
      <c r="U53"/>
      <c r="V53" s="788"/>
      <c r="W53" s="760"/>
      <c r="X53" s="788"/>
      <c r="Y53" s="788"/>
      <c r="Z53" s="760"/>
      <c r="AA53" s="760"/>
    </row>
    <row r="54" spans="1:33" ht="21.95" customHeight="1" x14ac:dyDescent="0.25">
      <c r="A54" s="50"/>
      <c r="B54" s="51"/>
      <c r="C54" s="51"/>
      <c r="E54" s="22" t="s">
        <v>46</v>
      </c>
      <c r="F54" s="2">
        <v>13.54</v>
      </c>
      <c r="G54" s="78">
        <v>13.54</v>
      </c>
      <c r="H54">
        <v>0</v>
      </c>
      <c r="I54" s="2">
        <v>0</v>
      </c>
      <c r="J54" s="2">
        <v>0</v>
      </c>
      <c r="K54" s="2">
        <v>470.39999999999964</v>
      </c>
      <c r="L54" s="660">
        <v>0</v>
      </c>
      <c r="M54" s="2">
        <v>470.39999999999964</v>
      </c>
      <c r="N54">
        <v>0</v>
      </c>
      <c r="O54" s="30" t="s">
        <v>1373</v>
      </c>
      <c r="P54" s="660">
        <v>1.8463810930576072E-2</v>
      </c>
      <c r="Q54" s="876">
        <v>4.7E-2</v>
      </c>
      <c r="R54" s="2">
        <v>10.029629629629628</v>
      </c>
      <c r="S54" s="780">
        <v>43461</v>
      </c>
      <c r="W54" s="760"/>
      <c r="X54" s="788"/>
      <c r="Y54" s="788"/>
    </row>
    <row r="55" spans="1:33" ht="21.95" customHeight="1" x14ac:dyDescent="0.25">
      <c r="A55" s="50"/>
      <c r="B55" s="50"/>
      <c r="C55" s="51"/>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T55" s="48"/>
      <c r="V55" s="48"/>
      <c r="W55" s="760"/>
      <c r="X55" s="788"/>
      <c r="Y55" s="788"/>
      <c r="Z55" s="788"/>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1284</v>
      </c>
      <c r="P56" s="660">
        <v>1.9815994338287332E-2</v>
      </c>
      <c r="Q56" s="876">
        <v>-3.3E-3</v>
      </c>
      <c r="R56" s="2">
        <v>13.619277108433735</v>
      </c>
      <c r="S56" s="780">
        <v>43358</v>
      </c>
      <c r="V56" s="48"/>
      <c r="W56" s="760"/>
      <c r="X56" s="788"/>
      <c r="Y56" s="788"/>
      <c r="AA56" s="2"/>
    </row>
    <row r="57" spans="1:33" ht="21.95" customHeight="1" x14ac:dyDescent="0.25">
      <c r="A57" s="50"/>
      <c r="B57" s="51"/>
      <c r="C57" s="51"/>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V57" s="48"/>
      <c r="W57" s="760"/>
      <c r="X57" s="788"/>
      <c r="Y57" s="788"/>
      <c r="AA57" s="760"/>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W58" s="760"/>
      <c r="X58" s="788"/>
      <c r="Y58" s="788"/>
      <c r="Z58" s="760"/>
    </row>
    <row r="59" spans="1:33" ht="21.95" customHeight="1" x14ac:dyDescent="0.25">
      <c r="A59" s="50"/>
      <c r="B59" s="51"/>
      <c r="C59" s="51"/>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W59" s="760"/>
      <c r="X59" s="788"/>
      <c r="Y59" s="788"/>
      <c r="Z59" s="760"/>
    </row>
    <row r="60" spans="1:33" ht="21.95" customHeight="1" x14ac:dyDescent="0.25">
      <c r="A60" s="50"/>
      <c r="B60" s="50"/>
      <c r="C60" s="51"/>
      <c r="E60" s="22" t="s">
        <v>803</v>
      </c>
      <c r="F60" s="2">
        <v>101.63</v>
      </c>
      <c r="G60" s="78">
        <v>101.63</v>
      </c>
      <c r="H60">
        <v>0</v>
      </c>
      <c r="I60" s="2">
        <v>0</v>
      </c>
      <c r="J60" s="2">
        <v>0</v>
      </c>
      <c r="K60" s="2">
        <v>977.16999999999825</v>
      </c>
      <c r="L60" s="660">
        <v>0</v>
      </c>
      <c r="M60" s="2">
        <v>977.16999999999825</v>
      </c>
      <c r="N60">
        <v>0</v>
      </c>
      <c r="O60" s="30" t="s">
        <v>1353</v>
      </c>
      <c r="P60" s="660">
        <v>6.6909377152415631E-3</v>
      </c>
      <c r="Q60" s="876">
        <v>2.1000000000000001E-2</v>
      </c>
      <c r="R60" s="2">
        <v>21.395789473684211</v>
      </c>
      <c r="W60" s="760"/>
      <c r="X60" s="788"/>
      <c r="Y60" s="788"/>
      <c r="Z60" s="760"/>
      <c r="AA60" s="2"/>
    </row>
    <row r="61" spans="1:33" ht="21.95" customHeight="1" x14ac:dyDescent="0.25">
      <c r="A61" s="51"/>
      <c r="B61" s="152"/>
      <c r="C61" s="272"/>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V61" s="48"/>
      <c r="W61" s="760"/>
      <c r="X61" s="788"/>
      <c r="Y61" s="788"/>
      <c r="Z61" s="788"/>
      <c r="AA61" s="2"/>
      <c r="AB61"/>
      <c r="AC61"/>
      <c r="AD61"/>
      <c r="AE61"/>
      <c r="AF61"/>
      <c r="AG61"/>
    </row>
    <row r="62" spans="1:33" ht="21.95" customHeight="1" x14ac:dyDescent="0.25">
      <c r="A62" s="51"/>
      <c r="B62" s="51"/>
      <c r="C62" s="51"/>
      <c r="D62" s="708"/>
      <c r="E62" s="22" t="s">
        <v>932</v>
      </c>
      <c r="F62" s="2">
        <v>39.1</v>
      </c>
      <c r="G62" s="78">
        <v>39.1</v>
      </c>
      <c r="H62">
        <v>0</v>
      </c>
      <c r="I62" s="2">
        <v>0</v>
      </c>
      <c r="J62" s="2">
        <v>0</v>
      </c>
      <c r="K62" s="2">
        <v>1966.5599999999977</v>
      </c>
      <c r="L62" s="660">
        <v>0</v>
      </c>
      <c r="M62" s="2">
        <v>1966.5599999999977</v>
      </c>
      <c r="N62">
        <v>0</v>
      </c>
      <c r="O62" s="30" t="s">
        <v>1362</v>
      </c>
      <c r="P62" s="660">
        <v>1.9437340153452685E-2</v>
      </c>
      <c r="Q62" s="876">
        <v>1.11E-2</v>
      </c>
      <c r="R62" s="2">
        <v>15.64</v>
      </c>
      <c r="S62" s="780">
        <v>43366</v>
      </c>
      <c r="W62" s="760"/>
      <c r="X62" s="788"/>
      <c r="Y62" s="788"/>
      <c r="Z62" s="760"/>
    </row>
    <row r="63" spans="1:33" ht="21.95" customHeight="1" x14ac:dyDescent="0.25">
      <c r="A63" s="50"/>
      <c r="B63" s="51"/>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T63" s="48"/>
      <c r="W63" s="760"/>
      <c r="X63" s="788"/>
      <c r="Y63" s="788"/>
      <c r="Z63" s="760"/>
      <c r="AA63" s="760"/>
    </row>
    <row r="64" spans="1:33" ht="21.95" customHeight="1" x14ac:dyDescent="0.25">
      <c r="A64" s="152"/>
      <c r="B64" s="50"/>
      <c r="C64" s="51"/>
      <c r="D64" s="708"/>
      <c r="E64" s="22" t="s">
        <v>895</v>
      </c>
      <c r="F64" s="2">
        <v>31.07</v>
      </c>
      <c r="G64" s="78">
        <v>31.07</v>
      </c>
      <c r="H64">
        <v>0</v>
      </c>
      <c r="I64" s="2">
        <v>0</v>
      </c>
      <c r="J64" s="2">
        <v>0</v>
      </c>
      <c r="K64" s="2">
        <v>3232.7200000000012</v>
      </c>
      <c r="L64" s="660">
        <v>0</v>
      </c>
      <c r="M64" s="2">
        <v>3232.7200000000012</v>
      </c>
      <c r="N64">
        <v>0</v>
      </c>
      <c r="O64" s="30" t="s">
        <v>1364</v>
      </c>
      <c r="P64" s="660">
        <v>6.4370775667846797E-2</v>
      </c>
      <c r="Q64" s="876">
        <v>2.9999999999999997E-4</v>
      </c>
      <c r="R64" s="2">
        <v>8.8771428571428572</v>
      </c>
      <c r="S64" s="780">
        <v>43429</v>
      </c>
      <c r="W64" s="760"/>
      <c r="X64" s="788"/>
      <c r="Y64" s="788"/>
      <c r="Z64"/>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1346</v>
      </c>
      <c r="P65" s="660">
        <v>2.309789952321316E-3</v>
      </c>
      <c r="Q65" s="876">
        <v>1.23E-2</v>
      </c>
      <c r="R65" s="2">
        <v>31.555379008746353</v>
      </c>
      <c r="T65" s="48"/>
      <c r="V65" s="48"/>
      <c r="W65" s="760"/>
      <c r="X65" s="788"/>
      <c r="Y65" s="788"/>
      <c r="Z65" s="760"/>
      <c r="AB65"/>
      <c r="AC65"/>
      <c r="AD65"/>
      <c r="AE65"/>
      <c r="AF65"/>
      <c r="AG65"/>
    </row>
    <row r="66" spans="1:33" ht="21.95" customHeight="1" x14ac:dyDescent="0.25">
      <c r="A66" s="50"/>
      <c r="B66" s="51"/>
      <c r="C66" s="51"/>
      <c r="D66" s="708"/>
      <c r="E66" s="22" t="s">
        <v>17</v>
      </c>
      <c r="F66" s="2">
        <v>0</v>
      </c>
      <c r="G66" s="78">
        <v>0</v>
      </c>
      <c r="H66">
        <v>0</v>
      </c>
      <c r="I66" s="2">
        <v>0</v>
      </c>
      <c r="J66" s="2">
        <v>0</v>
      </c>
      <c r="K66" s="2">
        <v>-20818.210000000079</v>
      </c>
      <c r="L66" s="660"/>
      <c r="M66" s="2">
        <v>-20818.210000000079</v>
      </c>
      <c r="N66">
        <v>0</v>
      </c>
      <c r="O66" s="30"/>
      <c r="P66" s="660">
        <v>0</v>
      </c>
      <c r="Q66" s="876">
        <v>0</v>
      </c>
      <c r="R66" s="2"/>
      <c r="T66" s="48"/>
      <c r="W66" s="760"/>
      <c r="X66" s="788"/>
      <c r="Y66" s="788"/>
      <c r="Z66" s="788"/>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W67" s="760"/>
      <c r="X67" s="788"/>
      <c r="Y67" s="788"/>
      <c r="Z67" s="760"/>
    </row>
    <row r="68" spans="1:33" ht="21.95" customHeight="1" x14ac:dyDescent="0.25">
      <c r="A68" s="50"/>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W68" s="760"/>
      <c r="X68" s="788"/>
      <c r="Y68" s="788"/>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W69" s="760"/>
      <c r="X69" s="788"/>
      <c r="Y69" s="788"/>
      <c r="Z69" s="788"/>
    </row>
    <row r="70" spans="1:33" ht="21.95" customHeight="1" x14ac:dyDescent="0.25">
      <c r="A70" s="51"/>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788"/>
      <c r="X70" s="760"/>
      <c r="Y70" s="788"/>
      <c r="Z70" s="788"/>
      <c r="AB70"/>
      <c r="AC70"/>
      <c r="AD70"/>
      <c r="AE70"/>
      <c r="AF70"/>
      <c r="AG70"/>
    </row>
    <row r="71" spans="1:33" ht="21.95" customHeight="1" x14ac:dyDescent="0.25">
      <c r="A71" s="50"/>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U71" s="48"/>
      <c r="W71" s="760"/>
      <c r="X71" s="788"/>
      <c r="Y71" s="788"/>
      <c r="Z71" s="760"/>
      <c r="AA71" s="760"/>
      <c r="AB71"/>
      <c r="AC71"/>
      <c r="AD71"/>
      <c r="AE71"/>
      <c r="AF71"/>
      <c r="AG71"/>
    </row>
    <row r="72" spans="1:33" ht="21.95" customHeight="1" x14ac:dyDescent="0.25">
      <c r="A72" s="50"/>
      <c r="B72" s="51"/>
      <c r="C72" s="51"/>
      <c r="D72" s="708"/>
      <c r="E72" s="22" t="s">
        <v>920</v>
      </c>
      <c r="F72" s="2">
        <v>56.68</v>
      </c>
      <c r="G72" s="78">
        <v>56.68</v>
      </c>
      <c r="H72">
        <v>0</v>
      </c>
      <c r="I72" s="2">
        <v>0</v>
      </c>
      <c r="J72" s="2">
        <v>0</v>
      </c>
      <c r="K72" s="2">
        <v>2227.6699999999946</v>
      </c>
      <c r="L72" s="660">
        <v>0</v>
      </c>
      <c r="M72" s="2">
        <v>2227.6699999999946</v>
      </c>
      <c r="N72">
        <v>0</v>
      </c>
      <c r="O72" s="30" t="s">
        <v>1251</v>
      </c>
      <c r="P72" s="660">
        <v>2.4347212420606914E-2</v>
      </c>
      <c r="Q72" s="876">
        <v>1.7600000000000001E-2</v>
      </c>
      <c r="R72" s="2">
        <v>12.881818181818181</v>
      </c>
      <c r="S72" s="780">
        <v>43314</v>
      </c>
      <c r="T72" s="48"/>
      <c r="V72" s="48"/>
      <c r="W72" s="788"/>
      <c r="X72" s="760"/>
      <c r="Y72" s="788"/>
      <c r="Z72" s="2"/>
    </row>
    <row r="73" spans="1:33" ht="21.95" customHeight="1" x14ac:dyDescent="0.25">
      <c r="A73" s="50"/>
      <c r="B73" s="51"/>
      <c r="C73" s="51"/>
      <c r="E73" s="22" t="s">
        <v>919</v>
      </c>
      <c r="F73" s="2">
        <v>198.63</v>
      </c>
      <c r="G73" s="78">
        <v>198.63</v>
      </c>
      <c r="H73">
        <v>0</v>
      </c>
      <c r="I73" s="2">
        <v>0</v>
      </c>
      <c r="J73" s="2">
        <v>0</v>
      </c>
      <c r="K73" s="2">
        <v>725.41999999999462</v>
      </c>
      <c r="L73" s="660">
        <v>0</v>
      </c>
      <c r="M73" s="2">
        <v>725.41999999999462</v>
      </c>
      <c r="N73">
        <v>0</v>
      </c>
      <c r="O73" s="30" t="s">
        <v>1370</v>
      </c>
      <c r="P73" s="660">
        <v>9.6662135629059058E-3</v>
      </c>
      <c r="Q73" s="876">
        <v>1.12E-2</v>
      </c>
      <c r="R73" s="2">
        <v>23.042923433874712</v>
      </c>
      <c r="S73" s="780">
        <v>43426</v>
      </c>
      <c r="V73" s="760"/>
      <c r="W73" s="760"/>
      <c r="X73" s="788"/>
      <c r="Y73" s="788"/>
      <c r="Z73" s="760"/>
      <c r="AA73" s="2"/>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48"/>
      <c r="V74" s="788"/>
      <c r="W74" s="788"/>
      <c r="X74" s="760"/>
      <c r="Y74" s="788"/>
      <c r="Z74" s="760"/>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60"/>
      <c r="X75" s="788"/>
      <c r="Y75" s="788"/>
      <c r="Z75" s="788"/>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60"/>
      <c r="X76" s="788"/>
      <c r="Y76" s="788"/>
      <c r="Z76" s="760"/>
      <c r="AA76" s="2"/>
    </row>
    <row r="77" spans="1:33" ht="21.95" customHeight="1" x14ac:dyDescent="0.25">
      <c r="A77" s="51"/>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V77" s="2"/>
      <c r="W77" s="660"/>
      <c r="X77" s="787"/>
      <c r="Y77" s="2"/>
      <c r="Z77" s="6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7">
        <v>4.4999999999999997E-3</v>
      </c>
      <c r="R78" s="2"/>
      <c r="W78" s="760"/>
      <c r="X78" s="788"/>
      <c r="Y78" s="788"/>
      <c r="Z78" s="788"/>
      <c r="AA78" s="660"/>
      <c r="AB78"/>
      <c r="AC78"/>
      <c r="AD78"/>
      <c r="AE78"/>
      <c r="AF78"/>
      <c r="AG78"/>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V79" s="760"/>
      <c r="W79" s="760"/>
      <c r="X79" s="788"/>
      <c r="Y79" s="788"/>
    </row>
    <row r="80" spans="1:33" ht="21.95" customHeight="1" x14ac:dyDescent="0.25">
      <c r="A80" s="50"/>
      <c r="B80" s="50"/>
      <c r="C80" s="51"/>
      <c r="D80" s="708"/>
      <c r="E80" s="22" t="s">
        <v>824</v>
      </c>
      <c r="F80" s="2">
        <v>103.18</v>
      </c>
      <c r="G80" s="78">
        <v>103.18</v>
      </c>
      <c r="H80">
        <v>0</v>
      </c>
      <c r="I80" s="2">
        <v>0</v>
      </c>
      <c r="J80" s="2">
        <v>0</v>
      </c>
      <c r="K80" s="2">
        <v>1468.9799999999996</v>
      </c>
      <c r="L80" s="660">
        <v>0</v>
      </c>
      <c r="M80" s="2">
        <v>1468.9799999999996</v>
      </c>
      <c r="N80">
        <v>0</v>
      </c>
      <c r="O80" s="30" t="s">
        <v>1371</v>
      </c>
      <c r="P80" s="660">
        <v>2.2097305679395229E-2</v>
      </c>
      <c r="Q80" s="876">
        <v>2.5100000000000001E-2</v>
      </c>
      <c r="R80" s="2">
        <v>21.676470588235297</v>
      </c>
      <c r="T80" s="48"/>
      <c r="U80" s="788"/>
      <c r="V80" s="788"/>
      <c r="W80" s="760"/>
      <c r="X80" s="788"/>
      <c r="Y80" s="788"/>
      <c r="Z80" s="760"/>
      <c r="AA80" s="760"/>
    </row>
    <row r="81" spans="1:27" ht="21.95" customHeight="1" x14ac:dyDescent="0.25">
      <c r="A81" s="51"/>
      <c r="B81" s="51"/>
      <c r="C81" s="51"/>
      <c r="D81" s="708"/>
      <c r="E81" s="22" t="s">
        <v>709</v>
      </c>
      <c r="F81" s="2">
        <v>66.709999999999994</v>
      </c>
      <c r="G81" s="78">
        <v>66.709999999999994</v>
      </c>
      <c r="H81">
        <v>0</v>
      </c>
      <c r="I81" s="2">
        <v>0</v>
      </c>
      <c r="J81" s="2">
        <v>0</v>
      </c>
      <c r="K81" s="2">
        <v>791.77999999999884</v>
      </c>
      <c r="L81" s="660">
        <v>0</v>
      </c>
      <c r="M81" s="2">
        <v>1832.4999999999927</v>
      </c>
      <c r="N81">
        <v>0</v>
      </c>
      <c r="O81" s="30" t="s">
        <v>1396</v>
      </c>
      <c r="P81" s="660">
        <v>0</v>
      </c>
      <c r="Q81" s="876">
        <v>5.4199999999999998E-2</v>
      </c>
      <c r="R81" s="2">
        <v>19.505847953216374</v>
      </c>
      <c r="U81" s="787"/>
      <c r="V81" s="2"/>
      <c r="W81" s="660"/>
      <c r="X81" s="787"/>
      <c r="Y81" s="2"/>
    </row>
    <row r="82" spans="1:27" ht="21.95" customHeight="1" x14ac:dyDescent="0.25">
      <c r="A82" s="50"/>
      <c r="B82" s="50"/>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281"/>
      <c r="U82" s="788"/>
      <c r="V82" s="788"/>
      <c r="W82" s="760"/>
      <c r="X82" s="788"/>
      <c r="Y82" s="788"/>
      <c r="Z82" s="760"/>
    </row>
    <row r="83" spans="1:27" ht="21.95" customHeight="1" x14ac:dyDescent="0.25">
      <c r="A83" s="51"/>
      <c r="B83" s="51"/>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760"/>
      <c r="X83" s="788"/>
      <c r="Y83" s="788"/>
      <c r="Z83" s="788"/>
    </row>
    <row r="84" spans="1:27" ht="21.95" customHeight="1" x14ac:dyDescent="0.25">
      <c r="A84" s="50"/>
      <c r="B84" s="51"/>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V84" s="788"/>
      <c r="W84" s="788"/>
      <c r="X84" s="760"/>
      <c r="Y84" s="788"/>
      <c r="AA84" s="2"/>
    </row>
    <row r="85" spans="1:27" ht="21.95" customHeight="1" x14ac:dyDescent="0.25">
      <c r="A85" s="50"/>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W85" s="760"/>
      <c r="X85" s="788"/>
      <c r="Y85" s="788"/>
      <c r="Z85" s="760"/>
      <c r="AA85" s="760"/>
    </row>
    <row r="86" spans="1:27" ht="21.95" customHeight="1" x14ac:dyDescent="0.25">
      <c r="A86" s="50"/>
      <c r="B86" s="51"/>
      <c r="C86" s="51"/>
      <c r="E86" s="22" t="s">
        <v>42</v>
      </c>
      <c r="F86" s="2">
        <v>160.82</v>
      </c>
      <c r="G86" s="78">
        <v>160.82</v>
      </c>
      <c r="H86">
        <v>0</v>
      </c>
      <c r="I86" s="2">
        <v>0</v>
      </c>
      <c r="J86" s="2">
        <v>0</v>
      </c>
      <c r="K86" s="2">
        <v>0</v>
      </c>
      <c r="L86" s="660">
        <v>0</v>
      </c>
      <c r="M86" s="2">
        <v>128.08999999999833</v>
      </c>
      <c r="N86">
        <v>0</v>
      </c>
      <c r="O86" s="30"/>
      <c r="P86" s="660">
        <v>2.18E-2</v>
      </c>
      <c r="Q86" s="876">
        <v>1.0500000000000001E-2</v>
      </c>
      <c r="R86" s="2"/>
      <c r="W86" s="788"/>
      <c r="X86" s="760"/>
      <c r="Y86" s="788"/>
      <c r="Z86" s="760"/>
    </row>
    <row r="87" spans="1:27" ht="21.95" customHeight="1" x14ac:dyDescent="0.25">
      <c r="A87" s="50"/>
      <c r="B87" s="50"/>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W87" s="760"/>
      <c r="X87" s="788"/>
      <c r="Y87" s="788"/>
      <c r="Z87" s="760"/>
    </row>
    <row r="88" spans="1:27" ht="21.95" customHeight="1" x14ac:dyDescent="0.25">
      <c r="A88" s="51"/>
      <c r="B88" s="50"/>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W88" s="48"/>
      <c r="X88" s="788"/>
      <c r="Y88" s="788"/>
      <c r="Z88" s="760"/>
    </row>
    <row r="89" spans="1:27"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W89" s="760"/>
      <c r="X89" s="788"/>
      <c r="Y89" s="788"/>
      <c r="Z89" s="760"/>
    </row>
    <row r="90" spans="1:27" ht="21.95" customHeight="1" x14ac:dyDescent="0.25">
      <c r="A90" s="50"/>
      <c r="B90" s="51"/>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T90" s="48"/>
      <c r="U90"/>
      <c r="V90" s="760"/>
      <c r="W90" s="788"/>
      <c r="X90" s="760"/>
      <c r="Y90" s="788"/>
    </row>
    <row r="91" spans="1:27"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V91" s="760"/>
      <c r="W91" s="788"/>
      <c r="X91" s="760"/>
      <c r="Y91" s="788"/>
    </row>
    <row r="92" spans="1:27" ht="21.95" customHeight="1" x14ac:dyDescent="0.25">
      <c r="A92" s="50"/>
      <c r="B92" s="50"/>
      <c r="C92" s="51"/>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V92" s="788"/>
      <c r="W92" s="788"/>
      <c r="X92" s="760"/>
      <c r="Y92" s="788"/>
      <c r="Z92" s="760"/>
    </row>
    <row r="93" spans="1:27"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W93" s="788"/>
      <c r="X93" s="760"/>
      <c r="Y93" s="788"/>
      <c r="Z93" s="760"/>
    </row>
    <row r="94" spans="1:27" ht="21.95" customHeight="1" x14ac:dyDescent="0.25">
      <c r="A94" s="51"/>
      <c r="B94" s="51"/>
      <c r="C94" s="51"/>
      <c r="D94" s="708"/>
      <c r="E94" s="22" t="s">
        <v>1372</v>
      </c>
      <c r="F94" s="2">
        <v>0</v>
      </c>
      <c r="G94" s="78">
        <v>0</v>
      </c>
      <c r="H94">
        <v>0</v>
      </c>
      <c r="I94" s="2">
        <v>0</v>
      </c>
      <c r="J94" s="2">
        <v>0</v>
      </c>
      <c r="K94" s="2">
        <v>0</v>
      </c>
      <c r="L94" s="660"/>
      <c r="M94" s="2">
        <v>937.36999999999534</v>
      </c>
      <c r="N94">
        <v>0</v>
      </c>
      <c r="O94" s="30"/>
      <c r="P94" s="660">
        <v>0</v>
      </c>
      <c r="Q94" s="876">
        <v>1.9099999999999999E-2</v>
      </c>
      <c r="R94" s="2"/>
      <c r="T94" s="48"/>
      <c r="W94" s="760"/>
      <c r="X94" s="788"/>
      <c r="Y94" s="788"/>
      <c r="Z94" s="660"/>
    </row>
    <row r="95" spans="1:27" ht="21.95" customHeight="1" x14ac:dyDescent="0.25">
      <c r="A95" s="51"/>
      <c r="B95" s="51"/>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W95" s="788"/>
      <c r="X95" s="760"/>
      <c r="Y95" s="788"/>
      <c r="AA95" s="760"/>
    </row>
    <row r="96" spans="1:27" ht="21.95" customHeight="1" x14ac:dyDescent="0.25">
      <c r="A96" s="50"/>
      <c r="B96" s="51"/>
      <c r="C96" s="51"/>
      <c r="D96" s="708"/>
      <c r="E96" s="22" t="s">
        <v>47</v>
      </c>
      <c r="F96" s="2">
        <v>168.38</v>
      </c>
      <c r="G96" s="78">
        <v>168.38</v>
      </c>
      <c r="H96">
        <v>0</v>
      </c>
      <c r="I96" s="2">
        <v>0</v>
      </c>
      <c r="J96" s="2">
        <v>0</v>
      </c>
      <c r="K96" s="2">
        <v>0</v>
      </c>
      <c r="L96" s="660">
        <v>0</v>
      </c>
      <c r="M96" s="2">
        <v>-168.6200000000008</v>
      </c>
      <c r="N96">
        <v>0</v>
      </c>
      <c r="O96" s="30"/>
      <c r="P96" s="660">
        <v>0</v>
      </c>
      <c r="Q96" s="876">
        <v>1.04E-2</v>
      </c>
      <c r="R96" s="2"/>
      <c r="T96" s="48"/>
      <c r="V96" s="2"/>
      <c r="W96" s="787"/>
      <c r="X96" s="660"/>
      <c r="Y96" s="2"/>
      <c r="Z96" s="760"/>
    </row>
    <row r="97" spans="1:33"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T97" s="48"/>
      <c r="V97" s="788"/>
      <c r="W97" s="788"/>
      <c r="X97" s="760"/>
      <c r="Y97" s="788"/>
      <c r="Z97" s="788"/>
      <c r="AA97" s="2"/>
    </row>
    <row r="98" spans="1:33" ht="21.95" customHeight="1" x14ac:dyDescent="0.25">
      <c r="A98" s="51"/>
      <c r="B98" s="152"/>
      <c r="C98" s="272"/>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V98" s="788"/>
      <c r="W98" s="788"/>
      <c r="X98" s="760"/>
      <c r="Y98" s="788"/>
      <c r="Z98" s="760"/>
      <c r="AB98"/>
      <c r="AC98"/>
      <c r="AD98"/>
      <c r="AE98" s="2"/>
      <c r="AF98"/>
      <c r="AG98"/>
    </row>
    <row r="99" spans="1:33" ht="21.95" customHeight="1" x14ac:dyDescent="0.25">
      <c r="A99" s="50"/>
      <c r="B99" s="51"/>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W99" s="788"/>
      <c r="X99" s="760"/>
      <c r="Y99" s="788"/>
    </row>
    <row r="100" spans="1:33"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W100" s="788"/>
      <c r="X100" s="760"/>
      <c r="Y100" s="788"/>
    </row>
    <row r="101" spans="1:33"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33"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33"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33"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33"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33"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33"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33"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33"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33"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0"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99" priority="771">
      <formula>$H2=0</formula>
    </cfRule>
  </conditionalFormatting>
  <conditionalFormatting sqref="K110:K200">
    <cfRule type="expression" dxfId="4098" priority="772">
      <formula>$J110=0</formula>
    </cfRule>
  </conditionalFormatting>
  <conditionalFormatting sqref="K110:K458">
    <cfRule type="expression" dxfId="4097" priority="813">
      <formula>$J110&lt;0</formula>
    </cfRule>
  </conditionalFormatting>
  <conditionalFormatting sqref="E59">
    <cfRule type="expression" dxfId="4096" priority="742">
      <formula>$H59=0</formula>
    </cfRule>
  </conditionalFormatting>
  <conditionalFormatting sqref="E5">
    <cfRule type="expression" dxfId="4095" priority="720">
      <formula>$H5=0</formula>
    </cfRule>
  </conditionalFormatting>
  <conditionalFormatting sqref="E60">
    <cfRule type="expression" dxfId="4094" priority="698">
      <formula>$H60=0</formula>
    </cfRule>
  </conditionalFormatting>
  <conditionalFormatting sqref="E62">
    <cfRule type="expression" dxfId="4093" priority="687">
      <formula>$H62=0</formula>
    </cfRule>
  </conditionalFormatting>
  <conditionalFormatting sqref="E61">
    <cfRule type="expression" dxfId="4092" priority="676">
      <formula>$H61=0</formula>
    </cfRule>
  </conditionalFormatting>
  <conditionalFormatting sqref="E8">
    <cfRule type="expression" dxfId="4091" priority="661">
      <formula>$H8=0</formula>
    </cfRule>
  </conditionalFormatting>
  <conditionalFormatting sqref="E63">
    <cfRule type="expression" dxfId="4090" priority="651">
      <formula>$H63=0</formula>
    </cfRule>
  </conditionalFormatting>
  <conditionalFormatting sqref="E20">
    <cfRule type="expression" dxfId="4089" priority="641">
      <formula>$H20=0</formula>
    </cfRule>
  </conditionalFormatting>
  <conditionalFormatting sqref="E64">
    <cfRule type="expression" dxfId="4088" priority="632">
      <formula>$H64=0</formula>
    </cfRule>
  </conditionalFormatting>
  <conditionalFormatting sqref="E65">
    <cfRule type="expression" dxfId="4087" priority="625">
      <formula>$H65=0</formula>
    </cfRule>
  </conditionalFormatting>
  <conditionalFormatting sqref="E11">
    <cfRule type="expression" dxfId="4086" priority="616">
      <formula>$H11=0</formula>
    </cfRule>
  </conditionalFormatting>
  <conditionalFormatting sqref="E9">
    <cfRule type="expression" dxfId="4085" priority="609">
      <formula>$H9=0</formula>
    </cfRule>
  </conditionalFormatting>
  <conditionalFormatting sqref="E66">
    <cfRule type="expression" dxfId="4084" priority="600">
      <formula>$H66=0</formula>
    </cfRule>
  </conditionalFormatting>
  <conditionalFormatting sqref="E10">
    <cfRule type="expression" dxfId="4083" priority="591">
      <formula>$H10=0</formula>
    </cfRule>
  </conditionalFormatting>
  <conditionalFormatting sqref="E26:E28 E30 E45:E49 E36:E43">
    <cfRule type="expression" dxfId="4082" priority="587">
      <formula>$H26=0</formula>
    </cfRule>
  </conditionalFormatting>
  <conditionalFormatting sqref="E29">
    <cfRule type="expression" dxfId="4081" priority="586">
      <formula>$H29=0</formula>
    </cfRule>
  </conditionalFormatting>
  <conditionalFormatting sqref="E31">
    <cfRule type="expression" dxfId="4080" priority="585">
      <formula>$H31=0</formula>
    </cfRule>
  </conditionalFormatting>
  <conditionalFormatting sqref="E32">
    <cfRule type="expression" dxfId="4079" priority="584">
      <formula>$H32=0</formula>
    </cfRule>
  </conditionalFormatting>
  <conditionalFormatting sqref="E44">
    <cfRule type="expression" dxfId="4078" priority="583">
      <formula>$H44=0</formula>
    </cfRule>
  </conditionalFormatting>
  <conditionalFormatting sqref="E35">
    <cfRule type="expression" dxfId="4077" priority="582">
      <formula>$H35=0</formula>
    </cfRule>
  </conditionalFormatting>
  <conditionalFormatting sqref="E33">
    <cfRule type="expression" dxfId="4076" priority="581">
      <formula>$H33=0</formula>
    </cfRule>
  </conditionalFormatting>
  <conditionalFormatting sqref="E34">
    <cfRule type="expression" dxfId="4075" priority="580">
      <formula>$H34=0</formula>
    </cfRule>
  </conditionalFormatting>
  <conditionalFormatting sqref="E67">
    <cfRule type="expression" dxfId="4074" priority="576">
      <formula>$H67=0</formula>
    </cfRule>
  </conditionalFormatting>
  <conditionalFormatting sqref="E69:E70">
    <cfRule type="expression" dxfId="4073" priority="569">
      <formula>$H69=0</formula>
    </cfRule>
  </conditionalFormatting>
  <conditionalFormatting sqref="E68">
    <cfRule type="expression" dxfId="4072" priority="562">
      <formula>$H68=0</formula>
    </cfRule>
  </conditionalFormatting>
  <conditionalFormatting sqref="E69:E70">
    <cfRule type="expression" dxfId="4071" priority="554">
      <formula>$H69=0</formula>
    </cfRule>
  </conditionalFormatting>
  <conditionalFormatting sqref="E71">
    <cfRule type="expression" dxfId="4070" priority="547">
      <formula>$H71=0</formula>
    </cfRule>
  </conditionalFormatting>
  <conditionalFormatting sqref="E72">
    <cfRule type="expression" dxfId="4069" priority="524">
      <formula>$H72=0</formula>
    </cfRule>
  </conditionalFormatting>
  <conditionalFormatting sqref="E72">
    <cfRule type="expression" dxfId="4068" priority="516">
      <formula>$H72=0</formula>
    </cfRule>
  </conditionalFormatting>
  <conditionalFormatting sqref="E74">
    <cfRule type="expression" dxfId="4067" priority="509">
      <formula>$H74=0</formula>
    </cfRule>
  </conditionalFormatting>
  <conditionalFormatting sqref="E73">
    <cfRule type="expression" dxfId="4066" priority="502">
      <formula>$H73=0</formula>
    </cfRule>
  </conditionalFormatting>
  <conditionalFormatting sqref="E75">
    <cfRule type="expression" dxfId="4065" priority="485">
      <formula>$H75=0</formula>
    </cfRule>
  </conditionalFormatting>
  <conditionalFormatting sqref="E7">
    <cfRule type="expression" dxfId="4064" priority="477">
      <formula>$H7=0</formula>
    </cfRule>
  </conditionalFormatting>
  <conditionalFormatting sqref="E76">
    <cfRule type="expression" dxfId="4063" priority="461">
      <formula>$H76=0</formula>
    </cfRule>
  </conditionalFormatting>
  <conditionalFormatting sqref="E77">
    <cfRule type="expression" dxfId="4062" priority="448">
      <formula>$H77=0</formula>
    </cfRule>
  </conditionalFormatting>
  <conditionalFormatting sqref="E78">
    <cfRule type="expression" dxfId="4061" priority="434">
      <formula>$H78=0</formula>
    </cfRule>
  </conditionalFormatting>
  <conditionalFormatting sqref="E79">
    <cfRule type="expression" dxfId="4060" priority="422">
      <formula>$H79=0</formula>
    </cfRule>
  </conditionalFormatting>
  <conditionalFormatting sqref="E80">
    <cfRule type="expression" dxfId="4059" priority="412">
      <formula>$H80=0</formula>
    </cfRule>
  </conditionalFormatting>
  <conditionalFormatting sqref="E81">
    <cfRule type="expression" dxfId="4058" priority="402">
      <formula>$H81=0</formula>
    </cfRule>
  </conditionalFormatting>
  <conditionalFormatting sqref="E82">
    <cfRule type="expression" dxfId="4057" priority="392">
      <formula>$H82=0</formula>
    </cfRule>
  </conditionalFormatting>
  <conditionalFormatting sqref="E83">
    <cfRule type="expression" dxfId="4056" priority="382">
      <formula>$H83=0</formula>
    </cfRule>
  </conditionalFormatting>
  <conditionalFormatting sqref="E84">
    <cfRule type="expression" dxfId="4055" priority="372">
      <formula>$H84=0</formula>
    </cfRule>
  </conditionalFormatting>
  <conditionalFormatting sqref="E85">
    <cfRule type="expression" dxfId="4054" priority="361">
      <formula>$H85=0</formula>
    </cfRule>
  </conditionalFormatting>
  <conditionalFormatting sqref="R110:R1048576">
    <cfRule type="expression" dxfId="4053"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52"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51" priority="326">
      <formula>K3&gt;0</formula>
    </cfRule>
    <cfRule type="expression" dxfId="4050" priority="327">
      <formula>K3&lt;0</formula>
    </cfRule>
  </conditionalFormatting>
  <conditionalFormatting sqref="K2 K4 K6 K8 K10 K12 K14 K16 K18 K20 K22 K24 K26 K28 K30">
    <cfRule type="expression" dxfId="4049" priority="324">
      <formula>K2&gt;0</formula>
    </cfRule>
    <cfRule type="expression" dxfId="4048" priority="325">
      <formula>K2&lt;0</formula>
    </cfRule>
  </conditionalFormatting>
  <conditionalFormatting sqref="K23 K25 K27 K29">
    <cfRule type="expression" dxfId="4047" priority="322">
      <formula>K23&gt;0</formula>
    </cfRule>
    <cfRule type="expression" dxfId="4046" priority="323">
      <formula>K23&lt;0</formula>
    </cfRule>
  </conditionalFormatting>
  <conditionalFormatting sqref="K31 K33 K40 K35 K42 K37:K38">
    <cfRule type="expression" dxfId="4045" priority="320">
      <formula>K31&gt;0</formula>
    </cfRule>
    <cfRule type="expression" dxfId="4044" priority="321">
      <formula>K31&lt;0</formula>
    </cfRule>
  </conditionalFormatting>
  <conditionalFormatting sqref="K32 K39 K34 K41 K36 K43">
    <cfRule type="expression" dxfId="4043" priority="318">
      <formula>K32&gt;0</formula>
    </cfRule>
    <cfRule type="expression" dxfId="4042" priority="319">
      <formula>K32&lt;0</formula>
    </cfRule>
  </conditionalFormatting>
  <conditionalFormatting sqref="K45 K47 K49 K51 K53">
    <cfRule type="expression" dxfId="4041" priority="316">
      <formula>K45&gt;0</formula>
    </cfRule>
    <cfRule type="expression" dxfId="4040" priority="317">
      <formula>K45&lt;0</formula>
    </cfRule>
  </conditionalFormatting>
  <conditionalFormatting sqref="K46 K48 K50 K52">
    <cfRule type="expression" dxfId="4039" priority="314">
      <formula>K46&gt;0</formula>
    </cfRule>
    <cfRule type="expression" dxfId="4038" priority="315">
      <formula>K46&lt;0</formula>
    </cfRule>
  </conditionalFormatting>
  <conditionalFormatting sqref="K54 K56 K58 K60">
    <cfRule type="expression" dxfId="4037" priority="312">
      <formula>K54&gt;0</formula>
    </cfRule>
    <cfRule type="expression" dxfId="4036" priority="313">
      <formula>K54&lt;0</formula>
    </cfRule>
  </conditionalFormatting>
  <conditionalFormatting sqref="K55 K57 K59">
    <cfRule type="expression" dxfId="4035" priority="310">
      <formula>K55&gt;0</formula>
    </cfRule>
    <cfRule type="expression" dxfId="4034" priority="311">
      <formula>K55&lt;0</formula>
    </cfRule>
  </conditionalFormatting>
  <conditionalFormatting sqref="K68 K70 K72 K74">
    <cfRule type="expression" dxfId="4033" priority="308">
      <formula>K68&gt;0</formula>
    </cfRule>
    <cfRule type="expression" dxfId="4032" priority="309">
      <formula>K68&lt;0</formula>
    </cfRule>
  </conditionalFormatting>
  <conditionalFormatting sqref="K69 K71 K73">
    <cfRule type="expression" dxfId="4031" priority="306">
      <formula>K69&gt;0</formula>
    </cfRule>
    <cfRule type="expression" dxfId="4030" priority="307">
      <formula>K69&lt;0</formula>
    </cfRule>
  </conditionalFormatting>
  <conditionalFormatting sqref="K75 K77 K79 K81 K83">
    <cfRule type="expression" dxfId="4029" priority="304">
      <formula>K75&gt;0</formula>
    </cfRule>
    <cfRule type="expression" dxfId="4028" priority="305">
      <formula>K75&lt;0</formula>
    </cfRule>
  </conditionalFormatting>
  <conditionalFormatting sqref="K76 K78 K80 K82">
    <cfRule type="expression" dxfId="4027" priority="302">
      <formula>K76&gt;0</formula>
    </cfRule>
    <cfRule type="expression" dxfId="4026" priority="303">
      <formula>K76&lt;0</formula>
    </cfRule>
  </conditionalFormatting>
  <conditionalFormatting sqref="K82 K84 K88">
    <cfRule type="expression" dxfId="4025" priority="300">
      <formula>K82&gt;0</formula>
    </cfRule>
    <cfRule type="expression" dxfId="4024" priority="301">
      <formula>K82&lt;0</formula>
    </cfRule>
  </conditionalFormatting>
  <conditionalFormatting sqref="K83 K85">
    <cfRule type="expression" dxfId="4023" priority="298">
      <formula>K83&gt;0</formula>
    </cfRule>
    <cfRule type="expression" dxfId="4022" priority="299">
      <formula>K83&lt;0</formula>
    </cfRule>
  </conditionalFormatting>
  <conditionalFormatting sqref="M110:M200">
    <cfRule type="expression" dxfId="4021" priority="296">
      <formula>$J110=0</formula>
    </cfRule>
  </conditionalFormatting>
  <conditionalFormatting sqref="M110:M458">
    <cfRule type="expression" dxfId="4020" priority="297">
      <formula>$J110&lt;0</formula>
    </cfRule>
  </conditionalFormatting>
  <conditionalFormatting sqref="M3 M5 M7 M9 M11 M13 M15 M17 M19 M21">
    <cfRule type="expression" dxfId="4019" priority="294">
      <formula>M3&gt;0</formula>
    </cfRule>
    <cfRule type="expression" dxfId="4018" priority="295">
      <formula>M3&lt;0</formula>
    </cfRule>
  </conditionalFormatting>
  <conditionalFormatting sqref="M2 M4 M6 M8 M10 M12 M14 M16 M18 M20 M22 M24 M26 M28 M30">
    <cfRule type="expression" dxfId="4017" priority="292">
      <formula>M2&gt;0</formula>
    </cfRule>
    <cfRule type="expression" dxfId="4016" priority="293">
      <formula>M2&lt;0</formula>
    </cfRule>
  </conditionalFormatting>
  <conditionalFormatting sqref="M23 M25 M27 M29">
    <cfRule type="expression" dxfId="4015" priority="290">
      <formula>M23&gt;0</formula>
    </cfRule>
    <cfRule type="expression" dxfId="4014" priority="291">
      <formula>M23&lt;0</formula>
    </cfRule>
  </conditionalFormatting>
  <conditionalFormatting sqref="M31 M33 M40 M35 M42 M37:M38">
    <cfRule type="expression" dxfId="4013" priority="288">
      <formula>M31&gt;0</formula>
    </cfRule>
    <cfRule type="expression" dxfId="4012" priority="289">
      <formula>M31&lt;0</formula>
    </cfRule>
  </conditionalFormatting>
  <conditionalFormatting sqref="M32 M39 M34 M41 M36 M43">
    <cfRule type="expression" dxfId="4011" priority="286">
      <formula>M32&gt;0</formula>
    </cfRule>
    <cfRule type="expression" dxfId="4010" priority="287">
      <formula>M32&lt;0</formula>
    </cfRule>
  </conditionalFormatting>
  <conditionalFormatting sqref="M45 M47 M49 M51 M53">
    <cfRule type="expression" dxfId="4009" priority="284">
      <formula>M45&gt;0</formula>
    </cfRule>
    <cfRule type="expression" dxfId="4008" priority="285">
      <formula>M45&lt;0</formula>
    </cfRule>
  </conditionalFormatting>
  <conditionalFormatting sqref="M46 M48 M50 M52">
    <cfRule type="expression" dxfId="4007" priority="282">
      <formula>M46&gt;0</formula>
    </cfRule>
    <cfRule type="expression" dxfId="4006" priority="283">
      <formula>M46&lt;0</formula>
    </cfRule>
  </conditionalFormatting>
  <conditionalFormatting sqref="M54 M56 M58 M60">
    <cfRule type="expression" dxfId="4005" priority="280">
      <formula>M54&gt;0</formula>
    </cfRule>
    <cfRule type="expression" dxfId="4004" priority="281">
      <formula>M54&lt;0</formula>
    </cfRule>
  </conditionalFormatting>
  <conditionalFormatting sqref="M55 M57 M59 M61">
    <cfRule type="expression" dxfId="4003" priority="278">
      <formula>M55&gt;0</formula>
    </cfRule>
    <cfRule type="expression" dxfId="4002" priority="279">
      <formula>M55&lt;0</formula>
    </cfRule>
  </conditionalFormatting>
  <conditionalFormatting sqref="M68 M70 M72 M74">
    <cfRule type="expression" dxfId="4001" priority="276">
      <formula>M68&gt;0</formula>
    </cfRule>
    <cfRule type="expression" dxfId="4000" priority="277">
      <formula>M68&lt;0</formula>
    </cfRule>
  </conditionalFormatting>
  <conditionalFormatting sqref="M67 M69 M71 M73">
    <cfRule type="expression" dxfId="3999" priority="274">
      <formula>M67&gt;0</formula>
    </cfRule>
    <cfRule type="expression" dxfId="3998" priority="275">
      <formula>M67&lt;0</formula>
    </cfRule>
  </conditionalFormatting>
  <conditionalFormatting sqref="M75 M77 M79 M81 M83">
    <cfRule type="expression" dxfId="3997" priority="272">
      <formula>M75&gt;0</formula>
    </cfRule>
    <cfRule type="expression" dxfId="3996" priority="273">
      <formula>M75&lt;0</formula>
    </cfRule>
  </conditionalFormatting>
  <conditionalFormatting sqref="M76 M78 M80 M82">
    <cfRule type="expression" dxfId="3995" priority="270">
      <formula>M76&gt;0</formula>
    </cfRule>
    <cfRule type="expression" dxfId="3994" priority="271">
      <formula>M76&lt;0</formula>
    </cfRule>
  </conditionalFormatting>
  <conditionalFormatting sqref="M82 M84 M88">
    <cfRule type="expression" dxfId="3993" priority="268">
      <formula>M82&gt;0</formula>
    </cfRule>
    <cfRule type="expression" dxfId="3992" priority="269">
      <formula>M82&lt;0</formula>
    </cfRule>
  </conditionalFormatting>
  <conditionalFormatting sqref="M83 M85">
    <cfRule type="expression" dxfId="3991" priority="266">
      <formula>M83&gt;0</formula>
    </cfRule>
    <cfRule type="expression" dxfId="3990" priority="267">
      <formula>M83&lt;0</formula>
    </cfRule>
  </conditionalFormatting>
  <conditionalFormatting sqref="L110:L200">
    <cfRule type="expression" dxfId="3989" priority="264">
      <formula>$J110=0</formula>
    </cfRule>
  </conditionalFormatting>
  <conditionalFormatting sqref="L110:L458">
    <cfRule type="expression" dxfId="3988" priority="265">
      <formula>$J110&lt;0</formula>
    </cfRule>
  </conditionalFormatting>
  <conditionalFormatting sqref="L3 L5 L7 L9 L11 L13 L15 L17 L19 L21">
    <cfRule type="expression" dxfId="3987" priority="262">
      <formula>L3&gt;0</formula>
    </cfRule>
    <cfRule type="expression" dxfId="3986" priority="263">
      <formula>L3&lt;0</formula>
    </cfRule>
  </conditionalFormatting>
  <conditionalFormatting sqref="L2 L4 L6 L8 L10 L12 L14 L16 L18 L20 L22 L24 L26 L28 L30">
    <cfRule type="expression" dxfId="3985" priority="260">
      <formula>L2&gt;0</formula>
    </cfRule>
    <cfRule type="expression" dxfId="3984" priority="261">
      <formula>L2&lt;0</formula>
    </cfRule>
  </conditionalFormatting>
  <conditionalFormatting sqref="L23 L25 L27 L29">
    <cfRule type="expression" dxfId="3983" priority="258">
      <formula>L23&gt;0</formula>
    </cfRule>
    <cfRule type="expression" dxfId="3982" priority="259">
      <formula>L23&lt;0</formula>
    </cfRule>
  </conditionalFormatting>
  <conditionalFormatting sqref="L31 L33 L40 L35 L42 L37:L38">
    <cfRule type="expression" dxfId="3981" priority="256">
      <formula>L31&gt;0</formula>
    </cfRule>
    <cfRule type="expression" dxfId="3980" priority="257">
      <formula>L31&lt;0</formula>
    </cfRule>
  </conditionalFormatting>
  <conditionalFormatting sqref="L32 L39 L34 L41 L36 L43">
    <cfRule type="expression" dxfId="3979" priority="254">
      <formula>L32&gt;0</formula>
    </cfRule>
    <cfRule type="expression" dxfId="3978" priority="255">
      <formula>L32&lt;0</formula>
    </cfRule>
  </conditionalFormatting>
  <conditionalFormatting sqref="L45 L47 L49 L51 L53">
    <cfRule type="expression" dxfId="3977" priority="252">
      <formula>L45&gt;0</formula>
    </cfRule>
    <cfRule type="expression" dxfId="3976" priority="253">
      <formula>L45&lt;0</formula>
    </cfRule>
  </conditionalFormatting>
  <conditionalFormatting sqref="L46 L48 L50 L52">
    <cfRule type="expression" dxfId="3975" priority="250">
      <formula>L46&gt;0</formula>
    </cfRule>
    <cfRule type="expression" dxfId="3974" priority="251">
      <formula>L46&lt;0</formula>
    </cfRule>
  </conditionalFormatting>
  <conditionalFormatting sqref="L54 L56 L58 L60 L62">
    <cfRule type="expression" dxfId="3973" priority="248">
      <formula>L54&gt;0</formula>
    </cfRule>
    <cfRule type="expression" dxfId="3972" priority="249">
      <formula>L54&lt;0</formula>
    </cfRule>
  </conditionalFormatting>
  <conditionalFormatting sqref="L55 L57 L59 L61">
    <cfRule type="expression" dxfId="3971" priority="246">
      <formula>L55&gt;0</formula>
    </cfRule>
    <cfRule type="expression" dxfId="3970" priority="247">
      <formula>L55&lt;0</formula>
    </cfRule>
  </conditionalFormatting>
  <conditionalFormatting sqref="L66 L68 L70 L72 L74">
    <cfRule type="expression" dxfId="3969" priority="244">
      <formula>L66&gt;0</formula>
    </cfRule>
    <cfRule type="expression" dxfId="3968" priority="245">
      <formula>L66&lt;0</formula>
    </cfRule>
  </conditionalFormatting>
  <conditionalFormatting sqref="L58:L79">
    <cfRule type="expression" dxfId="3967" priority="242">
      <formula>L58&gt;0</formula>
    </cfRule>
    <cfRule type="expression" dxfId="3966" priority="243">
      <formula>L58&lt;0</formula>
    </cfRule>
  </conditionalFormatting>
  <conditionalFormatting sqref="L75 L77 L79 L81 L83">
    <cfRule type="expression" dxfId="3965" priority="240">
      <formula>L75&gt;0</formula>
    </cfRule>
    <cfRule type="expression" dxfId="3964" priority="241">
      <formula>L75&lt;0</formula>
    </cfRule>
  </conditionalFormatting>
  <conditionalFormatting sqref="L76 L78 L80 L82">
    <cfRule type="expression" dxfId="3963" priority="238">
      <formula>L76&gt;0</formula>
    </cfRule>
    <cfRule type="expression" dxfId="3962" priority="239">
      <formula>L76&lt;0</formula>
    </cfRule>
  </conditionalFormatting>
  <conditionalFormatting sqref="L82 L84 L88">
    <cfRule type="expression" dxfId="3961" priority="236">
      <formula>L82&gt;0</formula>
    </cfRule>
    <cfRule type="expression" dxfId="3960" priority="237">
      <formula>L82&lt;0</formula>
    </cfRule>
  </conditionalFormatting>
  <conditionalFormatting sqref="L83 L85">
    <cfRule type="expression" dxfId="3959" priority="234">
      <formula>L83&gt;0</formula>
    </cfRule>
    <cfRule type="expression" dxfId="3958"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57" priority="231">
      <formula>M44&gt;0</formula>
    </cfRule>
    <cfRule type="expression" dxfId="3956" priority="232">
      <formula>M44&lt;0</formula>
    </cfRule>
  </conditionalFormatting>
  <conditionalFormatting sqref="M62:M66">
    <cfRule type="expression" dxfId="3955" priority="229">
      <formula>M62&gt;0</formula>
    </cfRule>
    <cfRule type="expression" dxfId="3954" priority="230">
      <formula>M62&lt;0</formula>
    </cfRule>
  </conditionalFormatting>
  <conditionalFormatting sqref="E86">
    <cfRule type="expression" dxfId="3953" priority="228">
      <formula>$H86=0</formula>
    </cfRule>
  </conditionalFormatting>
  <conditionalFormatting sqref="K86">
    <cfRule type="expression" dxfId="3952" priority="226">
      <formula>K86&gt;0</formula>
    </cfRule>
    <cfRule type="expression" dxfId="3951" priority="227">
      <formula>K86&lt;0</formula>
    </cfRule>
  </conditionalFormatting>
  <conditionalFormatting sqref="M86">
    <cfRule type="expression" dxfId="3950" priority="224">
      <formula>M86&gt;0</formula>
    </cfRule>
    <cfRule type="expression" dxfId="3949" priority="225">
      <formula>M86&lt;0</formula>
    </cfRule>
  </conditionalFormatting>
  <conditionalFormatting sqref="L86">
    <cfRule type="expression" dxfId="3948" priority="222">
      <formula>L86&gt;0</formula>
    </cfRule>
    <cfRule type="expression" dxfId="3947"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46" priority="216">
      <formula>K61&gt;0</formula>
    </cfRule>
    <cfRule type="expression" dxfId="3945" priority="217">
      <formula>K61&lt;0</formula>
    </cfRule>
  </conditionalFormatting>
  <conditionalFormatting sqref="K44">
    <cfRule type="expression" dxfId="3944" priority="214">
      <formula>K44&gt;0</formula>
    </cfRule>
    <cfRule type="expression" dxfId="3943" priority="215">
      <formula>K44&lt;0</formula>
    </cfRule>
  </conditionalFormatting>
  <conditionalFormatting sqref="E87">
    <cfRule type="expression" dxfId="3942" priority="213">
      <formula>$H87=0</formula>
    </cfRule>
  </conditionalFormatting>
  <conditionalFormatting sqref="K87">
    <cfRule type="expression" dxfId="3941" priority="211">
      <formula>K87&gt;0</formula>
    </cfRule>
    <cfRule type="expression" dxfId="3940" priority="212">
      <formula>K87&lt;0</formula>
    </cfRule>
  </conditionalFormatting>
  <conditionalFormatting sqref="M87">
    <cfRule type="expression" dxfId="3939" priority="209">
      <formula>M87&gt;0</formula>
    </cfRule>
    <cfRule type="expression" dxfId="3938" priority="210">
      <formula>M87&lt;0</formula>
    </cfRule>
  </conditionalFormatting>
  <conditionalFormatting sqref="L87">
    <cfRule type="expression" dxfId="3937" priority="207">
      <formula>L87&gt;0</formula>
    </cfRule>
    <cfRule type="expression" dxfId="3936" priority="208">
      <formula>L87&lt;0</formula>
    </cfRule>
  </conditionalFormatting>
  <conditionalFormatting sqref="E88">
    <cfRule type="expression" dxfId="3935"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34" priority="194">
      <formula>$H89=0</formula>
    </cfRule>
  </conditionalFormatting>
  <conditionalFormatting sqref="E90">
    <cfRule type="expression" dxfId="3933" priority="193">
      <formula>$H90=0</formula>
    </cfRule>
  </conditionalFormatting>
  <conditionalFormatting sqref="E91">
    <cfRule type="expression" dxfId="3932" priority="192">
      <formula>$H91=0</formula>
    </cfRule>
  </conditionalFormatting>
  <conditionalFormatting sqref="K89">
    <cfRule type="expression" dxfId="3931" priority="190">
      <formula>K89&gt;0</formula>
    </cfRule>
    <cfRule type="expression" dxfId="3930" priority="191">
      <formula>K89&lt;0</formula>
    </cfRule>
  </conditionalFormatting>
  <conditionalFormatting sqref="K90">
    <cfRule type="expression" dxfId="3929" priority="188">
      <formula>K90&gt;0</formula>
    </cfRule>
    <cfRule type="expression" dxfId="3928" priority="189">
      <formula>K90&lt;0</formula>
    </cfRule>
  </conditionalFormatting>
  <conditionalFormatting sqref="K89 K91">
    <cfRule type="expression" dxfId="3927" priority="186">
      <formula>K89&gt;0</formula>
    </cfRule>
    <cfRule type="expression" dxfId="3926" priority="187">
      <formula>K89&lt;0</formula>
    </cfRule>
  </conditionalFormatting>
  <conditionalFormatting sqref="M89">
    <cfRule type="expression" dxfId="3925" priority="184">
      <formula>M89&gt;0</formula>
    </cfRule>
    <cfRule type="expression" dxfId="3924" priority="185">
      <formula>M89&lt;0</formula>
    </cfRule>
  </conditionalFormatting>
  <conditionalFormatting sqref="M90">
    <cfRule type="expression" dxfId="3923" priority="182">
      <formula>M90&gt;0</formula>
    </cfRule>
    <cfRule type="expression" dxfId="3922" priority="183">
      <formula>M90&lt;0</formula>
    </cfRule>
  </conditionalFormatting>
  <conditionalFormatting sqref="M89 M91">
    <cfRule type="expression" dxfId="3921" priority="180">
      <formula>M89&gt;0</formula>
    </cfRule>
    <cfRule type="expression" dxfId="3920" priority="181">
      <formula>M89&lt;0</formula>
    </cfRule>
  </conditionalFormatting>
  <conditionalFormatting sqref="L89">
    <cfRule type="expression" dxfId="3919" priority="178">
      <formula>L89&gt;0</formula>
    </cfRule>
    <cfRule type="expression" dxfId="3918" priority="179">
      <formula>L89&lt;0</formula>
    </cfRule>
  </conditionalFormatting>
  <conditionalFormatting sqref="L90">
    <cfRule type="expression" dxfId="3917" priority="176">
      <formula>L90&gt;0</formula>
    </cfRule>
    <cfRule type="expression" dxfId="3916" priority="177">
      <formula>L90&lt;0</formula>
    </cfRule>
  </conditionalFormatting>
  <conditionalFormatting sqref="L89 L91">
    <cfRule type="expression" dxfId="3915" priority="174">
      <formula>L89&gt;0</formula>
    </cfRule>
    <cfRule type="expression" dxfId="3914"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13" priority="172">
      <formula>$H92=0</formula>
    </cfRule>
  </conditionalFormatting>
  <conditionalFormatting sqref="K92">
    <cfRule type="expression" dxfId="3912" priority="170">
      <formula>K92&gt;0</formula>
    </cfRule>
    <cfRule type="expression" dxfId="3911" priority="171">
      <formula>K92&lt;0</formula>
    </cfRule>
  </conditionalFormatting>
  <conditionalFormatting sqref="M92">
    <cfRule type="expression" dxfId="3910" priority="168">
      <formula>M92&gt;0</formula>
    </cfRule>
    <cfRule type="expression" dxfId="3909" priority="169">
      <formula>M92&lt;0</formula>
    </cfRule>
  </conditionalFormatting>
  <conditionalFormatting sqref="L92">
    <cfRule type="expression" dxfId="3908" priority="166">
      <formula>L92&gt;0</formula>
    </cfRule>
    <cfRule type="expression" dxfId="3907"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06" priority="163">
      <formula>$H93=0</formula>
    </cfRule>
  </conditionalFormatting>
  <conditionalFormatting sqref="K93">
    <cfRule type="expression" dxfId="3905" priority="161">
      <formula>K93&gt;0</formula>
    </cfRule>
    <cfRule type="expression" dxfId="3904" priority="162">
      <formula>K93&lt;0</formula>
    </cfRule>
  </conditionalFormatting>
  <conditionalFormatting sqref="M93">
    <cfRule type="expression" dxfId="3903" priority="159">
      <formula>M93&gt;0</formula>
    </cfRule>
    <cfRule type="expression" dxfId="3902" priority="160">
      <formula>M93&lt;0</formula>
    </cfRule>
  </conditionalFormatting>
  <conditionalFormatting sqref="L93">
    <cfRule type="expression" dxfId="3901" priority="157">
      <formula>L93&gt;0</formula>
    </cfRule>
    <cfRule type="expression" dxfId="3900"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99" priority="153">
      <formula>$H92=0</formula>
    </cfRule>
  </conditionalFormatting>
  <conditionalFormatting sqref="E93">
    <cfRule type="expression" dxfId="3898" priority="152">
      <formula>$H93=0</formula>
    </cfRule>
  </conditionalFormatting>
  <conditionalFormatting sqref="E94">
    <cfRule type="expression" dxfId="3897" priority="151">
      <formula>$H94=0</formula>
    </cfRule>
  </conditionalFormatting>
  <conditionalFormatting sqref="K92">
    <cfRule type="expression" dxfId="3896" priority="149">
      <formula>K92&gt;0</formula>
    </cfRule>
    <cfRule type="expression" dxfId="3895" priority="150">
      <formula>K92&lt;0</formula>
    </cfRule>
  </conditionalFormatting>
  <conditionalFormatting sqref="K93">
    <cfRule type="expression" dxfId="3894" priority="147">
      <formula>K93&gt;0</formula>
    </cfRule>
    <cfRule type="expression" dxfId="3893" priority="148">
      <formula>K93&lt;0</formula>
    </cfRule>
  </conditionalFormatting>
  <conditionalFormatting sqref="K92 K94">
    <cfRule type="expression" dxfId="3892" priority="145">
      <formula>K92&gt;0</formula>
    </cfRule>
    <cfRule type="expression" dxfId="3891" priority="146">
      <formula>K92&lt;0</formula>
    </cfRule>
  </conditionalFormatting>
  <conditionalFormatting sqref="M92">
    <cfRule type="expression" dxfId="3890" priority="143">
      <formula>M92&gt;0</formula>
    </cfRule>
    <cfRule type="expression" dxfId="3889" priority="144">
      <formula>M92&lt;0</formula>
    </cfRule>
  </conditionalFormatting>
  <conditionalFormatting sqref="M93">
    <cfRule type="expression" dxfId="3888" priority="141">
      <formula>M93&gt;0</formula>
    </cfRule>
    <cfRule type="expression" dxfId="3887" priority="142">
      <formula>M93&lt;0</formula>
    </cfRule>
  </conditionalFormatting>
  <conditionalFormatting sqref="M92 M94">
    <cfRule type="expression" dxfId="3886" priority="139">
      <formula>M92&gt;0</formula>
    </cfRule>
    <cfRule type="expression" dxfId="3885" priority="140">
      <formula>M92&lt;0</formula>
    </cfRule>
  </conditionalFormatting>
  <conditionalFormatting sqref="L92">
    <cfRule type="expression" dxfId="3884" priority="137">
      <formula>L92&gt;0</formula>
    </cfRule>
    <cfRule type="expression" dxfId="3883" priority="138">
      <formula>L92&lt;0</formula>
    </cfRule>
  </conditionalFormatting>
  <conditionalFormatting sqref="L93">
    <cfRule type="expression" dxfId="3882" priority="135">
      <formula>L93&gt;0</formula>
    </cfRule>
    <cfRule type="expression" dxfId="3881" priority="136">
      <formula>L93&lt;0</formula>
    </cfRule>
  </conditionalFormatting>
  <conditionalFormatting sqref="L92 L94">
    <cfRule type="expression" dxfId="3880" priority="133">
      <formula>L92&gt;0</formula>
    </cfRule>
    <cfRule type="expression" dxfId="3879"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78" priority="131">
      <formula>$H95=0</formula>
    </cfRule>
  </conditionalFormatting>
  <conditionalFormatting sqref="K95">
    <cfRule type="expression" dxfId="3877" priority="129">
      <formula>K95&gt;0</formula>
    </cfRule>
    <cfRule type="expression" dxfId="3876" priority="130">
      <formula>K95&lt;0</formula>
    </cfRule>
  </conditionalFormatting>
  <conditionalFormatting sqref="M95">
    <cfRule type="expression" dxfId="3875" priority="127">
      <formula>M95&gt;0</formula>
    </cfRule>
    <cfRule type="expression" dxfId="3874" priority="128">
      <formula>M95&lt;0</formula>
    </cfRule>
  </conditionalFormatting>
  <conditionalFormatting sqref="L95">
    <cfRule type="expression" dxfId="3873" priority="125">
      <formula>L95&gt;0</formula>
    </cfRule>
    <cfRule type="expression" dxfId="3872"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71" priority="122">
      <formula>$H96=0</formula>
    </cfRule>
  </conditionalFormatting>
  <conditionalFormatting sqref="K96">
    <cfRule type="expression" dxfId="3870" priority="120">
      <formula>K96&gt;0</formula>
    </cfRule>
    <cfRule type="expression" dxfId="3869" priority="121">
      <formula>K96&lt;0</formula>
    </cfRule>
  </conditionalFormatting>
  <conditionalFormatting sqref="M96">
    <cfRule type="expression" dxfId="3868" priority="118">
      <formula>M96&gt;0</formula>
    </cfRule>
    <cfRule type="expression" dxfId="3867" priority="119">
      <formula>M96&lt;0</formula>
    </cfRule>
  </conditionalFormatting>
  <conditionalFormatting sqref="L96">
    <cfRule type="expression" dxfId="3866" priority="116">
      <formula>L96&gt;0</formula>
    </cfRule>
    <cfRule type="expression" dxfId="3865"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64" priority="109">
      <formula>$H97=0</formula>
    </cfRule>
  </conditionalFormatting>
  <conditionalFormatting sqref="E98">
    <cfRule type="expression" dxfId="3863"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62" priority="103">
      <formula>M97&gt;0</formula>
    </cfRule>
    <cfRule type="expression" dxfId="3861" priority="104">
      <formula>M97&lt;0</formula>
    </cfRule>
  </conditionalFormatting>
  <conditionalFormatting sqref="M98">
    <cfRule type="expression" dxfId="3860" priority="101">
      <formula>M98&gt;0</formula>
    </cfRule>
    <cfRule type="expression" dxfId="3859"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58" priority="95">
      <formula>$H99=0</formula>
    </cfRule>
  </conditionalFormatting>
  <conditionalFormatting sqref="E100">
    <cfRule type="expression" dxfId="3857"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56" priority="89">
      <formula>M99&gt;0</formula>
    </cfRule>
    <cfRule type="expression" dxfId="3855" priority="90">
      <formula>M99&lt;0</formula>
    </cfRule>
  </conditionalFormatting>
  <conditionalFormatting sqref="M100">
    <cfRule type="expression" dxfId="3854" priority="87">
      <formula>M100&gt;0</formula>
    </cfRule>
    <cfRule type="expression" dxfId="3853"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52" priority="81">
      <formula>$H101=0</formula>
    </cfRule>
  </conditionalFormatting>
  <conditionalFormatting sqref="E102">
    <cfRule type="expression" dxfId="3851"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0" priority="75">
      <formula>M101&gt;0</formula>
    </cfRule>
    <cfRule type="expression" dxfId="3849" priority="76">
      <formula>M101&lt;0</formula>
    </cfRule>
  </conditionalFormatting>
  <conditionalFormatting sqref="M102">
    <cfRule type="expression" dxfId="3848" priority="73">
      <formula>M102&gt;0</formula>
    </cfRule>
    <cfRule type="expression" dxfId="3847"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46"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45" priority="62">
      <formula>M103&gt;0</formula>
    </cfRule>
    <cfRule type="expression" dxfId="3844"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43"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42" priority="49">
      <formula>M104&gt;0</formula>
    </cfRule>
    <cfRule type="expression" dxfId="3841"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0" priority="45">
      <formula>$H105=0</formula>
    </cfRule>
  </conditionalFormatting>
  <conditionalFormatting sqref="E106">
    <cfRule type="expression" dxfId="3839"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38" priority="39">
      <formula>M105&gt;0</formula>
    </cfRule>
    <cfRule type="expression" dxfId="3837" priority="40">
      <formula>M105&lt;0</formula>
    </cfRule>
  </conditionalFormatting>
  <conditionalFormatting sqref="M106">
    <cfRule type="expression" dxfId="3836" priority="37">
      <formula>M106&gt;0</formula>
    </cfRule>
    <cfRule type="expression" dxfId="3835"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34" priority="31">
      <formula>$H107=0</formula>
    </cfRule>
  </conditionalFormatting>
  <conditionalFormatting sqref="E108">
    <cfRule type="expression" dxfId="3833"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32" priority="25">
      <formula>M107&gt;0</formula>
    </cfRule>
    <cfRule type="expression" dxfId="3831" priority="26">
      <formula>M107&lt;0</formula>
    </cfRule>
  </conditionalFormatting>
  <conditionalFormatting sqref="M108">
    <cfRule type="expression" dxfId="3830" priority="23">
      <formula>M108&gt;0</formula>
    </cfRule>
    <cfRule type="expression" dxfId="3829"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28" priority="19">
      <formula>L44&gt;0</formula>
    </cfRule>
    <cfRule type="expression" dxfId="3827" priority="20">
      <formula>L44&lt;0</formula>
    </cfRule>
  </conditionalFormatting>
  <conditionalFormatting sqref="K98">
    <cfRule type="expression" dxfId="3826" priority="17">
      <formula>K98&gt;0</formula>
    </cfRule>
    <cfRule type="expression" dxfId="3825" priority="18">
      <formula>K98&lt;0</formula>
    </cfRule>
  </conditionalFormatting>
  <conditionalFormatting sqref="K100">
    <cfRule type="expression" dxfId="3824" priority="15">
      <formula>K100&gt;0</formula>
    </cfRule>
    <cfRule type="expression" dxfId="3823" priority="16">
      <formula>K100&lt;0</formula>
    </cfRule>
  </conditionalFormatting>
  <conditionalFormatting sqref="K101">
    <cfRule type="expression" dxfId="3822" priority="13">
      <formula>K101&gt;0</formula>
    </cfRule>
    <cfRule type="expression" dxfId="3821"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0"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19" priority="2">
      <formula>M109&gt;0</formula>
    </cfRule>
    <cfRule type="expression" dxfId="3818"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8" location="BIIB!A1" display="BIIB"/>
    <hyperlink ref="E19" location="MYL!A1" display="MYL"/>
    <hyperlink ref="E20" location="SIG!A1" display="SIG"/>
    <hyperlink ref="E5" location="ABC!A1" display="ABC"/>
    <hyperlink ref="E21" location="NVR!A1" display="NVR"/>
    <hyperlink ref="E22" location="AAPL!A1" display="AAPL"/>
    <hyperlink ref="E23" location="AXP!A1" display="AXP"/>
    <hyperlink ref="E24" location="DG!A1" display="DG"/>
    <hyperlink ref="E25" location="PINC!A1" display="PINC"/>
    <hyperlink ref="E26" location="FOXA!A1" display="FOXA"/>
    <hyperlink ref="E27" location="AOBC!A1" display="AOBC"/>
    <hyperlink ref="E28" location="LUV!A1" display="LUV"/>
    <hyperlink ref="E29" location="CCEP!A1" display="CCEP"/>
    <hyperlink ref="E30" location="BMY!A1" display="BMY"/>
    <hyperlink ref="E31" location="TIF!A1" display="TIF"/>
    <hyperlink ref="E14" location="DWDP!A1" display="DWDP"/>
    <hyperlink ref="E32" location="GPS!A1" display="GPS"/>
    <hyperlink ref="E33" location="AKAM!A1" display="AKAM"/>
    <hyperlink ref="E34" location="ARNC!A1" display="ARNC"/>
    <hyperlink ref="E9" location="IEMG!A1" display="IEMG"/>
    <hyperlink ref="E7" location="CVS!A1" display="CVS"/>
    <hyperlink ref="E35" location="ADBE!A1" display="ADBE"/>
    <hyperlink ref="E36" location="FDX!A1" display="FDX"/>
    <hyperlink ref="E37" location="PPC!A1" display="PPC"/>
    <hyperlink ref="E38" location="SKX!A1" display="SKX"/>
    <hyperlink ref="E17" location="DOW!A1" display="DOW"/>
    <hyperlink ref="E15" location="ABMD!A1" display="ABMD"/>
    <hyperlink ref="E39" location="XLB!A1" display="XLB"/>
    <hyperlink ref="E40" location="EOG!A1" display="EOG"/>
    <hyperlink ref="E41" location="TCEHY!A1" display="TCEHY"/>
    <hyperlink ref="E42" location="CCL!A1" display="CCL"/>
    <hyperlink ref="E43" location="DVN!A1" display="DVN"/>
    <hyperlink ref="E44" location="ET!A1" display="ET"/>
    <hyperlink ref="E45" location="KWEB!A1" display="KWEB"/>
    <hyperlink ref="E2" location="MRO!A1" display="MRO"/>
    <hyperlink ref="E46" location="GE!A1" display="GE"/>
    <hyperlink ref="E47" location="XRAY!A1" display="XRAY"/>
    <hyperlink ref="E48" location="ATVI!A1" display="ATVI"/>
    <hyperlink ref="E49" location="CRI!A1" display="CRI"/>
    <hyperlink ref="E50" location="AOS!A1" display="AOS"/>
    <hyperlink ref="E51" location="IWM!A1" display="IWM"/>
    <hyperlink ref="E52"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6" location="WRK!A1" display="WRK"/>
    <hyperlink ref="E8"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6" location="AYI!A1" display="AYI"/>
    <hyperlink ref="E75" location="DIA!A1" display="DIA"/>
    <hyperlink ref="E76" location="ICE!A1" display="ICE"/>
    <hyperlink ref="E77" location="NKE!A1" display="NKE"/>
    <hyperlink ref="E10" location="MOS!A1" display="MOS"/>
    <hyperlink ref="E78" location="VGK!A1" display="VGK"/>
    <hyperlink ref="E79" location="CMG!A1" display="CMG"/>
    <hyperlink ref="E80" location="HAS!A1" display="HAS"/>
    <hyperlink ref="E81" location="HSIC!A1" display="HSIC"/>
    <hyperlink ref="E13"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92"/>
  <sheetViews>
    <sheetView tabSelected="1" topLeftCell="V1" zoomScaleNormal="100" workbookViewId="0">
      <pane ySplit="1" topLeftCell="A2" activePane="bottomLeft" state="frozen"/>
      <selection pane="bottomLeft" activeCell="AW15" sqref="AW15"/>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9.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108089.84000000003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sheetData>
  <conditionalFormatting sqref="L1:L2 L89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2">
    <cfRule type="colorScale" priority="1002">
      <colorScale>
        <cfvo type="min"/>
        <cfvo type="num" val="0"/>
        <cfvo type="max"/>
        <color rgb="FFF8696B"/>
        <color rgb="FFFFEB84"/>
        <color rgb="FF63BE7B"/>
      </colorScale>
    </cfRule>
  </conditionalFormatting>
  <conditionalFormatting sqref="G3:G892">
    <cfRule type="colorScale" priority="1004">
      <colorScale>
        <cfvo type="min"/>
        <cfvo type="num" val="0"/>
        <cfvo type="max"/>
        <color rgb="FFF8696B"/>
        <color rgb="FFFFEB84"/>
        <color rgb="FF63BE7B"/>
      </colorScale>
    </cfRule>
  </conditionalFormatting>
  <conditionalFormatting sqref="L3:L89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109158.40466666827</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108089.84466666833</v>
      </c>
      <c r="Q269" s="283"/>
      <c r="R269" s="363"/>
      <c r="S269" s="382"/>
      <c r="T269" s="342"/>
    </row>
    <row r="270" spans="1:20" ht="18" customHeight="1" x14ac:dyDescent="0.25">
      <c r="M270" s="25" t="s">
        <v>143</v>
      </c>
      <c r="N270" s="141">
        <f>Balance!AA2</f>
        <v>108089.84000000003</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17" priority="7">
      <formula>#REF!&gt;0</formula>
    </cfRule>
    <cfRule type="expression" dxfId="381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15" priority="58">
      <formula>F19&gt;0</formula>
    </cfRule>
    <cfRule type="expression" dxfId="381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13" priority="47">
      <formula>H25&gt;0</formula>
    </cfRule>
    <cfRule type="expression" dxfId="3812" priority="48">
      <formula>H25&lt;0</formula>
    </cfRule>
  </conditionalFormatting>
  <conditionalFormatting sqref="M39">
    <cfRule type="expression" dxfId="3811" priority="45">
      <formula>M39&gt;0</formula>
    </cfRule>
    <cfRule type="expression" dxfId="3810" priority="46">
      <formula>M39&lt;0</formula>
    </cfRule>
  </conditionalFormatting>
  <conditionalFormatting sqref="F61:F67">
    <cfRule type="expression" dxfId="3809" priority="43">
      <formula>F61&gt;0</formula>
    </cfRule>
    <cfRule type="expression" dxfId="3808" priority="44">
      <formula>F61&lt;0</formula>
    </cfRule>
  </conditionalFormatting>
  <conditionalFormatting sqref="H61:H67">
    <cfRule type="expression" dxfId="3807" priority="41">
      <formula>H61&gt;0</formula>
    </cfRule>
    <cfRule type="expression" dxfId="3806" priority="42">
      <formula>H61&lt;0</formula>
    </cfRule>
  </conditionalFormatting>
  <conditionalFormatting sqref="F21:F24">
    <cfRule type="expression" dxfId="3805" priority="39">
      <formula>F21&gt;0</formula>
    </cfRule>
    <cfRule type="expression" dxfId="3804" priority="40">
      <formula>F21&lt;0</formula>
    </cfRule>
  </conditionalFormatting>
  <conditionalFormatting sqref="H21:H24">
    <cfRule type="expression" dxfId="3803" priority="37">
      <formula>H21&gt;0</formula>
    </cfRule>
    <cfRule type="expression" dxfId="3802" priority="38">
      <formula>H21&lt;0</formula>
    </cfRule>
  </conditionalFormatting>
  <conditionalFormatting sqref="I25:I28">
    <cfRule type="expression" dxfId="3801" priority="31">
      <formula>I25&gt;0</formula>
    </cfRule>
    <cfRule type="expression" dxfId="3800" priority="32">
      <formula>I25&lt;0</formula>
    </cfRule>
  </conditionalFormatting>
  <conditionalFormatting sqref="I21:I24">
    <cfRule type="expression" dxfId="3799" priority="29">
      <formula>I21&gt;0</formula>
    </cfRule>
    <cfRule type="expression" dxfId="3798" priority="30">
      <formula>I21&lt;0</formula>
    </cfRule>
  </conditionalFormatting>
  <conditionalFormatting sqref="H29">
    <cfRule type="expression" dxfId="3797" priority="27">
      <formula>H29&gt;0</formula>
    </cfRule>
    <cfRule type="expression" dxfId="3796" priority="28">
      <formula>H29&lt;0</formula>
    </cfRule>
  </conditionalFormatting>
  <conditionalFormatting sqref="H30">
    <cfRule type="expression" dxfId="3795" priority="25">
      <formula>H30&gt;0</formula>
    </cfRule>
    <cfRule type="expression" dxfId="3794" priority="26">
      <formula>H30&lt;0</formula>
    </cfRule>
  </conditionalFormatting>
  <conditionalFormatting sqref="H31">
    <cfRule type="expression" dxfId="3793" priority="23">
      <formula>H31&gt;0</formula>
    </cfRule>
    <cfRule type="expression" dxfId="3792" priority="24">
      <formula>H31&lt;0</formula>
    </cfRule>
  </conditionalFormatting>
  <conditionalFormatting sqref="Q7">
    <cfRule type="expression" dxfId="3791" priority="21">
      <formula>Q7&gt;0</formula>
    </cfRule>
    <cfRule type="expression" dxfId="3790" priority="22">
      <formula>Q7&lt;0</formula>
    </cfRule>
  </conditionalFormatting>
  <conditionalFormatting sqref="Q8">
    <cfRule type="expression" dxfId="3789" priority="19">
      <formula>Q8&gt;0</formula>
    </cfRule>
    <cfRule type="expression" dxfId="3788" priority="20">
      <formula>Q8&lt;0</formula>
    </cfRule>
  </conditionalFormatting>
  <conditionalFormatting sqref="F73:F82">
    <cfRule type="expression" dxfId="3787" priority="17">
      <formula>F73&gt;0</formula>
    </cfRule>
    <cfRule type="expression" dxfId="3786" priority="18">
      <formula>F73&lt;0</formula>
    </cfRule>
  </conditionalFormatting>
  <conditionalFormatting sqref="H73:H76">
    <cfRule type="expression" dxfId="3785" priority="15">
      <formula>H73&gt;0</formula>
    </cfRule>
    <cfRule type="expression" dxfId="3784" priority="16">
      <formula>H73&lt;0</formula>
    </cfRule>
  </conditionalFormatting>
  <conditionalFormatting sqref="F69:F72">
    <cfRule type="expression" dxfId="3783" priority="13">
      <formula>F69&gt;0</formula>
    </cfRule>
    <cfRule type="expression" dxfId="3782" priority="14">
      <formula>F69&lt;0</formula>
    </cfRule>
  </conditionalFormatting>
  <conditionalFormatting sqref="H69:H72">
    <cfRule type="expression" dxfId="3781" priority="11">
      <formula>H69&gt;0</formula>
    </cfRule>
    <cfRule type="expression" dxfId="3780" priority="12">
      <formula>H69&lt;0</formula>
    </cfRule>
  </conditionalFormatting>
  <conditionalFormatting sqref="I73:I76">
    <cfRule type="expression" dxfId="3779" priority="9">
      <formula>I73&gt;0</formula>
    </cfRule>
    <cfRule type="expression" dxfId="3778" priority="10">
      <formula>I73&lt;0</formula>
    </cfRule>
  </conditionalFormatting>
  <conditionalFormatting sqref="I69:I72">
    <cfRule type="expression" dxfId="3777" priority="7">
      <formula>I69&gt;0</formula>
    </cfRule>
    <cfRule type="expression" dxfId="3776" priority="8">
      <formula>I69&lt;0</formula>
    </cfRule>
  </conditionalFormatting>
  <conditionalFormatting sqref="H77">
    <cfRule type="expression" dxfId="3775" priority="5">
      <formula>H77&gt;0</formula>
    </cfRule>
    <cfRule type="expression" dxfId="3774" priority="6">
      <formula>H77&lt;0</formula>
    </cfRule>
  </conditionalFormatting>
  <conditionalFormatting sqref="H78">
    <cfRule type="expression" dxfId="3773" priority="3">
      <formula>H78&gt;0</formula>
    </cfRule>
    <cfRule type="expression" dxfId="3772" priority="4">
      <formula>H78&lt;0</formula>
    </cfRule>
  </conditionalFormatting>
  <conditionalFormatting sqref="H79">
    <cfRule type="expression" dxfId="3771" priority="1">
      <formula>H79&gt;0</formula>
    </cfRule>
    <cfRule type="expression" dxfId="377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69" priority="29">
      <formula>N19&gt;0</formula>
    </cfRule>
    <cfRule type="expression" dxfId="376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67" priority="23">
      <formula>F22&gt;0</formula>
    </cfRule>
    <cfRule type="expression" dxfId="3766" priority="24">
      <formula>F22&lt;0</formula>
    </cfRule>
  </conditionalFormatting>
  <conditionalFormatting sqref="H22:H31">
    <cfRule type="expression" dxfId="3765" priority="21">
      <formula>H22&gt;0</formula>
    </cfRule>
    <cfRule type="expression" dxfId="3764" priority="22">
      <formula>H22&lt;0</formula>
    </cfRule>
  </conditionalFormatting>
  <conditionalFormatting sqref="I21:J31">
    <cfRule type="expression" dxfId="3763" priority="19">
      <formula>I21&gt;0</formula>
    </cfRule>
    <cfRule type="expression" dxfId="3762" priority="20">
      <formula>I21&lt;0</formula>
    </cfRule>
  </conditionalFormatting>
  <conditionalFormatting sqref="Q8">
    <cfRule type="expression" dxfId="3761" priority="11">
      <formula>Q8&gt;0</formula>
    </cfRule>
    <cfRule type="expression" dxfId="3760" priority="12">
      <formula>Q8&lt;0</formula>
    </cfRule>
  </conditionalFormatting>
  <conditionalFormatting sqref="Q7">
    <cfRule type="expression" dxfId="3759" priority="13">
      <formula>Q7&gt;0</formula>
    </cfRule>
    <cfRule type="expression" dxfId="3758" priority="14">
      <formula>Q7&lt;0</formula>
    </cfRule>
  </conditionalFormatting>
  <conditionalFormatting sqref="F56:F66">
    <cfRule type="expression" dxfId="3757" priority="9">
      <formula>F56&gt;0</formula>
    </cfRule>
    <cfRule type="expression" dxfId="3756" priority="10">
      <formula>F56&lt;0</formula>
    </cfRule>
  </conditionalFormatting>
  <conditionalFormatting sqref="H56:H66">
    <cfRule type="expression" dxfId="3755" priority="7">
      <formula>H56&gt;0</formula>
    </cfRule>
    <cfRule type="expression" dxfId="3754" priority="8">
      <formula>H56&lt;0</formula>
    </cfRule>
  </conditionalFormatting>
  <conditionalFormatting sqref="I56:I66">
    <cfRule type="expression" dxfId="3753" priority="5">
      <formula>I56&gt;0</formula>
    </cfRule>
    <cfRule type="expression" dxfId="3752" priority="6">
      <formula>I56&lt;0</formula>
    </cfRule>
  </conditionalFormatting>
  <conditionalFormatting sqref="F21">
    <cfRule type="expression" dxfId="3751" priority="3">
      <formula>F21&gt;0</formula>
    </cfRule>
    <cfRule type="expression" dxfId="3750" priority="4">
      <formula>F21&lt;0</formula>
    </cfRule>
  </conditionalFormatting>
  <conditionalFormatting sqref="H21">
    <cfRule type="expression" dxfId="3749" priority="1">
      <formula>H21&gt;0</formula>
    </cfRule>
    <cfRule type="expression" dxfId="374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47" priority="64">
      <formula>N23&gt;0</formula>
    </cfRule>
    <cfRule type="expression" dxfId="374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45" priority="58">
      <formula>F79&gt;0</formula>
    </cfRule>
    <cfRule type="expression" dxfId="3744" priority="59">
      <formula>F79&lt;0</formula>
    </cfRule>
  </conditionalFormatting>
  <conditionalFormatting sqref="H79:H97 H101:H118">
    <cfRule type="expression" dxfId="3743" priority="56">
      <formula>H79&gt;0</formula>
    </cfRule>
    <cfRule type="expression" dxfId="3742" priority="57">
      <formula>H79&lt;0</formula>
    </cfRule>
  </conditionalFormatting>
  <conditionalFormatting sqref="I75:I97 I100:I118">
    <cfRule type="expression" dxfId="3741" priority="54">
      <formula>I75&gt;0</formula>
    </cfRule>
    <cfRule type="expression" dxfId="3740" priority="55">
      <formula>I75&lt;0</formula>
    </cfRule>
  </conditionalFormatting>
  <conditionalFormatting sqref="Q7">
    <cfRule type="expression" dxfId="3739" priority="52">
      <formula>Q7&gt;0</formula>
    </cfRule>
    <cfRule type="expression" dxfId="3738" priority="53">
      <formula>Q7&lt;0</formula>
    </cfRule>
  </conditionalFormatting>
  <conditionalFormatting sqref="Q8">
    <cfRule type="expression" dxfId="3737" priority="50">
      <formula>Q8&gt;0</formula>
    </cfRule>
    <cfRule type="expression" dxfId="3736" priority="51">
      <formula>Q8&lt;0</formula>
    </cfRule>
  </conditionalFormatting>
  <conditionalFormatting sqref="F75:F78">
    <cfRule type="expression" dxfId="3735" priority="48">
      <formula>F75&gt;0</formula>
    </cfRule>
    <cfRule type="expression" dxfId="3734" priority="49">
      <formula>F75&lt;0</formula>
    </cfRule>
  </conditionalFormatting>
  <conditionalFormatting sqref="H75:H78">
    <cfRule type="expression" dxfId="3733" priority="46">
      <formula>H75&gt;0</formula>
    </cfRule>
    <cfRule type="expression" dxfId="3732" priority="47">
      <formula>H75&lt;0</formula>
    </cfRule>
  </conditionalFormatting>
  <conditionalFormatting sqref="F100:F114">
    <cfRule type="expression" dxfId="3731" priority="40">
      <formula>F100&gt;0</formula>
    </cfRule>
    <cfRule type="expression" dxfId="3730" priority="41">
      <formula>F100&lt;0</formula>
    </cfRule>
  </conditionalFormatting>
  <conditionalFormatting sqref="H100:H114">
    <cfRule type="expression" dxfId="3729" priority="38">
      <formula>H100&gt;0</formula>
    </cfRule>
    <cfRule type="expression" dxfId="3728" priority="39">
      <formula>H100&lt;0</formula>
    </cfRule>
  </conditionalFormatting>
  <conditionalFormatting sqref="F29:F67">
    <cfRule type="expression" dxfId="3727" priority="36">
      <formula>F29&gt;0</formula>
    </cfRule>
    <cfRule type="expression" dxfId="3726" priority="37">
      <formula>F29&lt;0</formula>
    </cfRule>
  </conditionalFormatting>
  <conditionalFormatting sqref="H29:H63">
    <cfRule type="expression" dxfId="3725" priority="34">
      <formula>H29&gt;0</formula>
    </cfRule>
    <cfRule type="expression" dxfId="3724" priority="35">
      <formula>H29&lt;0</formula>
    </cfRule>
  </conditionalFormatting>
  <conditionalFormatting sqref="J38:J68">
    <cfRule type="expression" dxfId="3723" priority="32">
      <formula>J38&gt;0</formula>
    </cfRule>
    <cfRule type="expression" dxfId="3722" priority="33">
      <formula>J38&lt;0</formula>
    </cfRule>
  </conditionalFormatting>
  <conditionalFormatting sqref="J43">
    <cfRule type="expression" dxfId="3721" priority="30">
      <formula>J43&gt;0</formula>
    </cfRule>
    <cfRule type="expression" dxfId="3720" priority="31">
      <formula>J43&lt;0</formula>
    </cfRule>
  </conditionalFormatting>
  <conditionalFormatting sqref="Q9">
    <cfRule type="expression" dxfId="3719" priority="24">
      <formula>Q9&gt;0</formula>
    </cfRule>
    <cfRule type="expression" dxfId="3718" priority="25">
      <formula>Q9&lt;0</formula>
    </cfRule>
  </conditionalFormatting>
  <conditionalFormatting sqref="R4">
    <cfRule type="expression" dxfId="3717" priority="26">
      <formula>R4&gt;0</formula>
    </cfRule>
    <cfRule type="expression" dxfId="371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15" priority="21">
      <formula>F120&gt;0</formula>
    </cfRule>
    <cfRule type="expression" dxfId="3714" priority="22">
      <formula>F120&lt;0</formula>
    </cfRule>
  </conditionalFormatting>
  <conditionalFormatting sqref="H120:H160">
    <cfRule type="expression" dxfId="3713" priority="19">
      <formula>H120&gt;0</formula>
    </cfRule>
    <cfRule type="expression" dxfId="3712" priority="20">
      <formula>H120&lt;0</formula>
    </cfRule>
  </conditionalFormatting>
  <conditionalFormatting sqref="J129:J160">
    <cfRule type="expression" dxfId="3711" priority="17">
      <formula>J129&gt;0</formula>
    </cfRule>
    <cfRule type="expression" dxfId="3710" priority="18">
      <formula>J129&lt;0</formula>
    </cfRule>
  </conditionalFormatting>
  <conditionalFormatting sqref="J134">
    <cfRule type="expression" dxfId="3709" priority="15">
      <formula>J134&gt;0</formula>
    </cfRule>
    <cfRule type="expression" dxfId="3708" priority="16">
      <formula>J134&lt;0</formula>
    </cfRule>
  </conditionalFormatting>
  <conditionalFormatting sqref="J31:J40">
    <cfRule type="expression" dxfId="3707" priority="13">
      <formula>J31&gt;0</formula>
    </cfRule>
    <cfRule type="expression" dxfId="3706" priority="14">
      <formula>J31&lt;0</formula>
    </cfRule>
  </conditionalFormatting>
  <conditionalFormatting sqref="J36:J37">
    <cfRule type="expression" dxfId="3705" priority="11">
      <formula>J36&gt;0</formula>
    </cfRule>
    <cfRule type="expression" dxfId="3704" priority="12">
      <formula>J36&lt;0</formula>
    </cfRule>
  </conditionalFormatting>
  <conditionalFormatting sqref="Q10">
    <cfRule type="expression" dxfId="3703" priority="9">
      <formula>Q10&gt;0</formula>
    </cfRule>
    <cfRule type="expression" dxfId="3702" priority="10">
      <formula>Q10&lt;0</formula>
    </cfRule>
  </conditionalFormatting>
  <conditionalFormatting sqref="K38:K55 K57:K68">
    <cfRule type="expression" dxfId="3701" priority="7">
      <formula>K38&gt;0</formula>
    </cfRule>
    <cfRule type="expression" dxfId="3700" priority="8">
      <formula>K38&lt;0</formula>
    </cfRule>
  </conditionalFormatting>
  <conditionalFormatting sqref="K43">
    <cfRule type="expression" dxfId="3699" priority="5">
      <formula>K43&gt;0</formula>
    </cfRule>
    <cfRule type="expression" dxfId="3698" priority="6">
      <formula>K43&lt;0</formula>
    </cfRule>
  </conditionalFormatting>
  <conditionalFormatting sqref="K31:K40">
    <cfRule type="expression" dxfId="3697" priority="3">
      <formula>K31&gt;0</formula>
    </cfRule>
    <cfRule type="expression" dxfId="3696" priority="4">
      <formula>K31&lt;0</formula>
    </cfRule>
  </conditionalFormatting>
  <conditionalFormatting sqref="K36:K37">
    <cfRule type="expression" dxfId="3695" priority="1">
      <formula>K36&gt;0</formula>
    </cfRule>
    <cfRule type="expression" dxfId="369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78.72</v>
      </c>
      <c r="R4" s="425">
        <v>-1.09E-2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11808</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1738.9199999999983</v>
      </c>
      <c r="R7" s="29">
        <v>43595</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1738.9199999999983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0.17269899534018976</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1.9308943089430895E-2</v>
      </c>
      <c r="R11">
        <v>0.38</v>
      </c>
    </row>
    <row r="12" spans="1:21" x14ac:dyDescent="0.25">
      <c r="H12" s="70"/>
      <c r="O12" s="11" t="s">
        <v>82</v>
      </c>
      <c r="Q12" s="1" t="s">
        <v>1391</v>
      </c>
    </row>
    <row r="13" spans="1:21" x14ac:dyDescent="0.25">
      <c r="H13" s="70"/>
      <c r="O13" s="11" t="s">
        <v>947</v>
      </c>
      <c r="Q13" s="2">
        <f>Q4/6.49</f>
        <v>12.129429892141756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86.591999999999999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85.8048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85.017600000000002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84.230400000000003</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83.443200000000004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82.656000000000006</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81.868800000000007</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81.081599999999995</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80.294399999999996</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79.507199999999997</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78.72</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77.9328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77.145600000000002</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76.358400000000003</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75.57119999999999</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74.783999999999992</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73.996799999999993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73.209600000000009</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72.422399999999996</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71.635199999999998</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70.847999999999999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93" priority="29">
      <formula>Q7&gt;0</formula>
    </cfRule>
    <cfRule type="expression" dxfId="3692" priority="30">
      <formula>Q7&lt;0</formula>
    </cfRule>
  </conditionalFormatting>
  <conditionalFormatting sqref="Q8">
    <cfRule type="expression" dxfId="3691" priority="27">
      <formula>Q8&gt;0</formula>
    </cfRule>
    <cfRule type="expression" dxfId="3690" priority="28">
      <formula>Q8&lt;0</formula>
    </cfRule>
  </conditionalFormatting>
  <conditionalFormatting sqref="F33:F63">
    <cfRule type="expression" dxfId="3689" priority="25">
      <formula>F33&gt;0</formula>
    </cfRule>
    <cfRule type="expression" dxfId="3688" priority="26">
      <formula>F33&lt;0</formula>
    </cfRule>
  </conditionalFormatting>
  <conditionalFormatting sqref="H33:H63">
    <cfRule type="expression" dxfId="3687" priority="23">
      <formula>H33&gt;0</formula>
    </cfRule>
    <cfRule type="expression" dxfId="3686" priority="24">
      <formula>H33&lt;0</formula>
    </cfRule>
  </conditionalFormatting>
  <conditionalFormatting sqref="Q10">
    <cfRule type="expression" dxfId="3685" priority="21">
      <formula>Q10&gt;0</formula>
    </cfRule>
    <cfRule type="expression" dxfId="3684" priority="22">
      <formula>Q10&lt;0</formula>
    </cfRule>
  </conditionalFormatting>
  <conditionalFormatting sqref="J25:J38">
    <cfRule type="expression" dxfId="3683" priority="19">
      <formula>J25&gt;0</formula>
    </cfRule>
    <cfRule type="expression" dxfId="3682" priority="20">
      <formula>J25&lt;0</formula>
    </cfRule>
  </conditionalFormatting>
  <conditionalFormatting sqref="L25:L38">
    <cfRule type="expression" dxfId="3681" priority="15">
      <formula>L25&gt;0</formula>
    </cfRule>
    <cfRule type="expression" dxfId="3680" priority="16">
      <formula>L25&lt;0</formula>
    </cfRule>
  </conditionalFormatting>
  <conditionalFormatting sqref="F89:F110">
    <cfRule type="expression" dxfId="3679" priority="13">
      <formula>F89&gt;0</formula>
    </cfRule>
    <cfRule type="expression" dxfId="3678" priority="14">
      <formula>F89&lt;0</formula>
    </cfRule>
  </conditionalFormatting>
  <conditionalFormatting sqref="H89:H110">
    <cfRule type="expression" dxfId="3677" priority="11">
      <formula>H89&gt;0</formula>
    </cfRule>
    <cfRule type="expression" dxfId="3676" priority="12">
      <formula>H89&lt;0</formula>
    </cfRule>
  </conditionalFormatting>
  <conditionalFormatting sqref="J89:J102">
    <cfRule type="expression" dxfId="3675" priority="9">
      <formula>J89&gt;0</formula>
    </cfRule>
    <cfRule type="expression" dxfId="3674" priority="10">
      <formula>J89&lt;0</formula>
    </cfRule>
  </conditionalFormatting>
  <conditionalFormatting sqref="K89:K102">
    <cfRule type="expression" dxfId="3673" priority="7">
      <formula>K89&gt;0</formula>
    </cfRule>
    <cfRule type="expression" dxfId="3672" priority="8">
      <formula>K89&lt;0</formula>
    </cfRule>
  </conditionalFormatting>
  <conditionalFormatting sqref="L89:L102">
    <cfRule type="expression" dxfId="3671" priority="5">
      <formula>L89&gt;0</formula>
    </cfRule>
    <cfRule type="expression" dxfId="3670" priority="6">
      <formula>L89&lt;0</formula>
    </cfRule>
  </conditionalFormatting>
  <conditionalFormatting sqref="F25:F32">
    <cfRule type="expression" dxfId="3669" priority="3">
      <formula>F25&gt;0</formula>
    </cfRule>
    <cfRule type="expression" dxfId="3668" priority="4">
      <formula>F25&lt;0</formula>
    </cfRule>
  </conditionalFormatting>
  <conditionalFormatting sqref="H25:H32">
    <cfRule type="expression" dxfId="3667" priority="1">
      <formula>H25&gt;0</formula>
    </cfRule>
    <cfRule type="expression" dxfId="3666"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65" priority="33">
      <formula>F54&gt;0</formula>
    </cfRule>
    <cfRule type="expression" dxfId="3664" priority="34">
      <formula>F54&lt;0</formula>
    </cfRule>
  </conditionalFormatting>
  <conditionalFormatting sqref="Q7">
    <cfRule type="expression" dxfId="3663" priority="31">
      <formula>Q7&gt;0</formula>
    </cfRule>
    <cfRule type="expression" dxfId="3662" priority="32">
      <formula>Q7&lt;0</formula>
    </cfRule>
  </conditionalFormatting>
  <conditionalFormatting sqref="Q8">
    <cfRule type="expression" dxfId="3661" priority="29">
      <formula>Q8&gt;0</formula>
    </cfRule>
    <cfRule type="expression" dxfId="3660" priority="30">
      <formula>Q8&lt;0</formula>
    </cfRule>
  </conditionalFormatting>
  <conditionalFormatting sqref="F31:F53">
    <cfRule type="expression" dxfId="3659" priority="27">
      <formula>F31&gt;0</formula>
    </cfRule>
    <cfRule type="expression" dxfId="3658" priority="28">
      <formula>F31&lt;0</formula>
    </cfRule>
  </conditionalFormatting>
  <conditionalFormatting sqref="H31:H53">
    <cfRule type="expression" dxfId="3657" priority="25">
      <formula>H31&gt;0</formula>
    </cfRule>
    <cfRule type="expression" dxfId="3656" priority="26">
      <formula>H31&lt;0</formula>
    </cfRule>
  </conditionalFormatting>
  <conditionalFormatting sqref="Q10">
    <cfRule type="expression" dxfId="3655" priority="23">
      <formula>Q10&gt;0</formula>
    </cfRule>
    <cfRule type="expression" dxfId="3654" priority="24">
      <formula>Q10&lt;0</formula>
    </cfRule>
  </conditionalFormatting>
  <conditionalFormatting sqref="J25:J38">
    <cfRule type="expression" dxfId="3653" priority="21">
      <formula>J25&gt;0</formula>
    </cfRule>
    <cfRule type="expression" dxfId="3652" priority="22">
      <formula>J25&lt;0</formula>
    </cfRule>
  </conditionalFormatting>
  <conditionalFormatting sqref="L25:L38">
    <cfRule type="expression" dxfId="3651" priority="17">
      <formula>L25&gt;0</formula>
    </cfRule>
    <cfRule type="expression" dxfId="3650" priority="18">
      <formula>L25&lt;0</formula>
    </cfRule>
  </conditionalFormatting>
  <conditionalFormatting sqref="F89:F110">
    <cfRule type="expression" dxfId="3649" priority="15">
      <formula>F89&gt;0</formula>
    </cfRule>
    <cfRule type="expression" dxfId="3648" priority="16">
      <formula>F89&lt;0</formula>
    </cfRule>
  </conditionalFormatting>
  <conditionalFormatting sqref="H89:H110">
    <cfRule type="expression" dxfId="3647" priority="13">
      <formula>H89&gt;0</formula>
    </cfRule>
    <cfRule type="expression" dxfId="3646" priority="14">
      <formula>H89&lt;0</formula>
    </cfRule>
  </conditionalFormatting>
  <conditionalFormatting sqref="J89:J102">
    <cfRule type="expression" dxfId="3645" priority="11">
      <formula>J89&gt;0</formula>
    </cfRule>
    <cfRule type="expression" dxfId="3644" priority="12">
      <formula>J89&lt;0</formula>
    </cfRule>
  </conditionalFormatting>
  <conditionalFormatting sqref="K89:K102">
    <cfRule type="expression" dxfId="3643" priority="9">
      <formula>K89&gt;0</formula>
    </cfRule>
    <cfRule type="expression" dxfId="3642" priority="10">
      <formula>K89&lt;0</formula>
    </cfRule>
  </conditionalFormatting>
  <conditionalFormatting sqref="L89:L102">
    <cfRule type="expression" dxfId="3641" priority="7">
      <formula>L89&gt;0</formula>
    </cfRule>
    <cfRule type="expression" dxfId="3640" priority="8">
      <formula>L89&lt;0</formula>
    </cfRule>
  </conditionalFormatting>
  <conditionalFormatting sqref="F25:F30">
    <cfRule type="expression" dxfId="3639" priority="5">
      <formula>F25&gt;0</formula>
    </cfRule>
    <cfRule type="expression" dxfId="3638" priority="6">
      <formula>F25&lt;0</formula>
    </cfRule>
  </conditionalFormatting>
  <conditionalFormatting sqref="H25:H30">
    <cfRule type="expression" dxfId="3637" priority="3">
      <formula>H25&gt;0</formula>
    </cfRule>
    <cfRule type="expression" dxfId="3636" priority="4">
      <formula>H25&lt;0</formula>
    </cfRule>
  </conditionalFormatting>
  <conditionalFormatting sqref="J45">
    <cfRule type="expression" dxfId="3635" priority="1">
      <formula>J45&gt;0</formula>
    </cfRule>
    <cfRule type="expression" dxfId="363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33" priority="35">
      <formula>N19&gt;0</formula>
    </cfRule>
    <cfRule type="expression" dxfId="363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31" priority="21">
      <formula>F25&gt;0</formula>
    </cfRule>
    <cfRule type="expression" dxfId="3630" priority="22">
      <formula>F25&lt;0</formula>
    </cfRule>
  </conditionalFormatting>
  <conditionalFormatting sqref="H25:H47">
    <cfRule type="expression" dxfId="3629" priority="19">
      <formula>H25&gt;0</formula>
    </cfRule>
    <cfRule type="expression" dxfId="3628" priority="20">
      <formula>H25&lt;0</formula>
    </cfRule>
  </conditionalFormatting>
  <conditionalFormatting sqref="I25:I27">
    <cfRule type="expression" dxfId="3627" priority="15">
      <formula>I25&gt;0</formula>
    </cfRule>
    <cfRule type="expression" dxfId="3626" priority="16">
      <formula>I25&lt;0</formula>
    </cfRule>
  </conditionalFormatting>
  <conditionalFormatting sqref="Q7">
    <cfRule type="expression" dxfId="3625" priority="5">
      <formula>Q7&gt;0</formula>
    </cfRule>
    <cfRule type="expression" dxfId="3624" priority="6">
      <formula>Q7&lt;0</formula>
    </cfRule>
  </conditionalFormatting>
  <conditionalFormatting sqref="Q8">
    <cfRule type="expression" dxfId="3623" priority="3">
      <formula>Q8&gt;0</formula>
    </cfRule>
    <cfRule type="expression" dxfId="362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21" priority="9">
      <formula>F36&gt;0</formula>
    </cfRule>
    <cfRule type="expression" dxfId="3620" priority="10">
      <formula>F36&lt;0</formula>
    </cfRule>
  </conditionalFormatting>
  <conditionalFormatting sqref="F25:F35">
    <cfRule type="expression" dxfId="3619" priority="7">
      <formula>F25&gt;0</formula>
    </cfRule>
    <cfRule type="expression" dxfId="3618" priority="8">
      <formula>F25&lt;0</formula>
    </cfRule>
  </conditionalFormatting>
  <conditionalFormatting sqref="H25:H35">
    <cfRule type="expression" dxfId="3617" priority="5">
      <formula>H25&gt;0</formula>
    </cfRule>
    <cfRule type="expression" dxfId="3616" priority="6">
      <formula>H25&lt;0</formula>
    </cfRule>
  </conditionalFormatting>
  <conditionalFormatting sqref="Q7">
    <cfRule type="expression" dxfId="3615" priority="3">
      <formula>Q7&gt;0</formula>
    </cfRule>
    <cfRule type="expression" dxfId="3614" priority="4">
      <formula>Q7&lt;0</formula>
    </cfRule>
  </conditionalFormatting>
  <conditionalFormatting sqref="Q8">
    <cfRule type="expression" dxfId="3613" priority="1">
      <formula>Q8&gt;0</formula>
    </cfRule>
    <cfRule type="expression" dxfId="361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11" priority="37">
      <formula>F25&gt;0</formula>
    </cfRule>
    <cfRule type="expression" dxfId="3610" priority="38">
      <formula>F25&lt;0</formula>
    </cfRule>
  </conditionalFormatting>
  <conditionalFormatting sqref="Q7">
    <cfRule type="expression" dxfId="3609" priority="35">
      <formula>Q7&gt;0</formula>
    </cfRule>
    <cfRule type="expression" dxfId="3608" priority="36">
      <formula>Q7&lt;0</formula>
    </cfRule>
  </conditionalFormatting>
  <conditionalFormatting sqref="Q8">
    <cfRule type="expression" dxfId="3607" priority="33">
      <formula>Q8&gt;0</formula>
    </cfRule>
    <cfRule type="expression" dxfId="3606" priority="34">
      <formula>Q8&lt;0</formula>
    </cfRule>
  </conditionalFormatting>
  <conditionalFormatting sqref="F44:F46">
    <cfRule type="expression" dxfId="3605" priority="31">
      <formula>F44&gt;0</formula>
    </cfRule>
    <cfRule type="expression" dxfId="3604" priority="32">
      <formula>F44&lt;0</formula>
    </cfRule>
  </conditionalFormatting>
  <conditionalFormatting sqref="H44:H46">
    <cfRule type="expression" dxfId="3603" priority="29">
      <formula>H44&gt;0</formula>
    </cfRule>
    <cfRule type="expression" dxfId="3602" priority="30">
      <formula>H44&lt;0</formula>
    </cfRule>
  </conditionalFormatting>
  <conditionalFormatting sqref="F89:F110">
    <cfRule type="expression" dxfId="3601" priority="27">
      <formula>F89&gt;0</formula>
    </cfRule>
    <cfRule type="expression" dxfId="3600" priority="28">
      <formula>F89&lt;0</formula>
    </cfRule>
  </conditionalFormatting>
  <conditionalFormatting sqref="H89:H110">
    <cfRule type="expression" dxfId="3599" priority="25">
      <formula>H89&gt;0</formula>
    </cfRule>
    <cfRule type="expression" dxfId="3598" priority="26">
      <formula>H89&lt;0</formula>
    </cfRule>
  </conditionalFormatting>
  <conditionalFormatting sqref="Q10">
    <cfRule type="expression" dxfId="3597" priority="23">
      <formula>Q10&gt;0</formula>
    </cfRule>
    <cfRule type="expression" dxfId="3596" priority="24">
      <formula>Q10&lt;0</formula>
    </cfRule>
  </conditionalFormatting>
  <conditionalFormatting sqref="J25:J38">
    <cfRule type="expression" dxfId="3595" priority="21">
      <formula>J25&gt;0</formula>
    </cfRule>
    <cfRule type="expression" dxfId="3594" priority="22">
      <formula>J25&lt;0</formula>
    </cfRule>
  </conditionalFormatting>
  <conditionalFormatting sqref="K25:K38">
    <cfRule type="expression" dxfId="3593" priority="19">
      <formula>K25&gt;0</formula>
    </cfRule>
    <cfRule type="expression" dxfId="3592" priority="20">
      <formula>K25&lt;0</formula>
    </cfRule>
  </conditionalFormatting>
  <conditionalFormatting sqref="L25:L38">
    <cfRule type="expression" dxfId="3591" priority="17">
      <formula>L25&gt;0</formula>
    </cfRule>
    <cfRule type="expression" dxfId="3590" priority="18">
      <formula>L25&lt;0</formula>
    </cfRule>
  </conditionalFormatting>
  <conditionalFormatting sqref="J40">
    <cfRule type="expression" dxfId="3589" priority="15">
      <formula>J40&gt;0</formula>
    </cfRule>
    <cfRule type="expression" dxfId="3588" priority="16">
      <formula>J40&lt;0</formula>
    </cfRule>
  </conditionalFormatting>
  <conditionalFormatting sqref="L39">
    <cfRule type="expression" dxfId="3587" priority="11">
      <formula>L39&gt;0</formula>
    </cfRule>
    <cfRule type="expression" dxfId="3586" priority="12">
      <formula>L39&lt;0</formula>
    </cfRule>
  </conditionalFormatting>
  <conditionalFormatting sqref="F39">
    <cfRule type="expression" dxfId="3585" priority="9">
      <formula>F39&gt;0</formula>
    </cfRule>
    <cfRule type="expression" dxfId="3584" priority="10">
      <formula>F39&lt;0</formula>
    </cfRule>
  </conditionalFormatting>
  <conditionalFormatting sqref="H39">
    <cfRule type="expression" dxfId="3583" priority="7">
      <formula>H39&gt;0</formula>
    </cfRule>
    <cfRule type="expression" dxfId="3582" priority="8">
      <formula>H39&lt;0</formula>
    </cfRule>
  </conditionalFormatting>
  <conditionalFormatting sqref="J41">
    <cfRule type="expression" dxfId="3581" priority="5">
      <formula>J41&gt;0</formula>
    </cfRule>
    <cfRule type="expression" dxfId="3580" priority="6">
      <formula>J41&lt;0</formula>
    </cfRule>
  </conditionalFormatting>
  <conditionalFormatting sqref="J43">
    <cfRule type="expression" dxfId="3579" priority="3">
      <formula>J43&gt;0</formula>
    </cfRule>
    <cfRule type="expression" dxfId="3578" priority="4">
      <formula>J43&lt;0</formula>
    </cfRule>
  </conditionalFormatting>
  <conditionalFormatting sqref="J44">
    <cfRule type="expression" dxfId="3577" priority="1">
      <formula>J44&gt;0</formula>
    </cfRule>
    <cfRule type="expression" dxfId="357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75" priority="31">
      <formula>F29&gt;0</formula>
    </cfRule>
    <cfRule type="expression" dxfId="3574" priority="32">
      <formula>F29&lt;0</formula>
    </cfRule>
  </conditionalFormatting>
  <conditionalFormatting sqref="F29 F31:F35">
    <cfRule type="expression" dxfId="3573" priority="33">
      <formula>F29&gt;0</formula>
    </cfRule>
    <cfRule type="expression" dxfId="3572" priority="34">
      <formula>F29&lt;0</formula>
    </cfRule>
  </conditionalFormatting>
  <conditionalFormatting sqref="H29 H31:H35">
    <cfRule type="expression" dxfId="3571" priority="29">
      <formula>H29&gt;0</formula>
    </cfRule>
    <cfRule type="expression" dxfId="3570" priority="30">
      <formula>H29&lt;0</formula>
    </cfRule>
  </conditionalFormatting>
  <conditionalFormatting sqref="F21:F28">
    <cfRule type="expression" dxfId="3569" priority="27">
      <formula>F21&gt;0</formula>
    </cfRule>
    <cfRule type="expression" dxfId="3568" priority="28">
      <formula>F21&lt;0</formula>
    </cfRule>
  </conditionalFormatting>
  <conditionalFormatting sqref="H21:H28">
    <cfRule type="expression" dxfId="3567" priority="25">
      <formula>H21&gt;0</formula>
    </cfRule>
    <cfRule type="expression" dxfId="3566" priority="26">
      <formula>H21&lt;0</formula>
    </cfRule>
  </conditionalFormatting>
  <conditionalFormatting sqref="Q8">
    <cfRule type="expression" dxfId="3565" priority="21">
      <formula>Q8&gt;0</formula>
    </cfRule>
    <cfRule type="expression" dxfId="3564" priority="22">
      <formula>Q8&lt;0</formula>
    </cfRule>
  </conditionalFormatting>
  <conditionalFormatting sqref="Q7">
    <cfRule type="expression" dxfId="3563" priority="23">
      <formula>Q7&gt;0</formula>
    </cfRule>
    <cfRule type="expression" dxfId="3562" priority="24">
      <formula>Q7&lt;0</formula>
    </cfRule>
  </conditionalFormatting>
  <conditionalFormatting sqref="F30">
    <cfRule type="expression" dxfId="3561" priority="19">
      <formula>F30&gt;0</formula>
    </cfRule>
    <cfRule type="expression" dxfId="3560" priority="20">
      <formula>F30&lt;0</formula>
    </cfRule>
  </conditionalFormatting>
  <conditionalFormatting sqref="H30">
    <cfRule type="expression" dxfId="3559" priority="17">
      <formula>H30&gt;0</formula>
    </cfRule>
    <cfRule type="expression" dxfId="3558" priority="18">
      <formula>H30&lt;0</formula>
    </cfRule>
  </conditionalFormatting>
  <conditionalFormatting sqref="F68 F70:F74">
    <cfRule type="expression" dxfId="3557" priority="13">
      <formula>F68&gt;0</formula>
    </cfRule>
    <cfRule type="expression" dxfId="3556" priority="14">
      <formula>F68&lt;0</formula>
    </cfRule>
  </conditionalFormatting>
  <conditionalFormatting sqref="F68 F70:F74">
    <cfRule type="expression" dxfId="3555" priority="15">
      <formula>F68&gt;0</formula>
    </cfRule>
    <cfRule type="expression" dxfId="3554" priority="16">
      <formula>F68&lt;0</formula>
    </cfRule>
  </conditionalFormatting>
  <conditionalFormatting sqref="H68 H70:H74">
    <cfRule type="expression" dxfId="3553" priority="11">
      <formula>H68&gt;0</formula>
    </cfRule>
    <cfRule type="expression" dxfId="3552" priority="12">
      <formula>H68&lt;0</formula>
    </cfRule>
  </conditionalFormatting>
  <conditionalFormatting sqref="F60:F67">
    <cfRule type="expression" dxfId="3551" priority="9">
      <formula>F60&gt;0</formula>
    </cfRule>
    <cfRule type="expression" dxfId="3550" priority="10">
      <formula>F60&lt;0</formula>
    </cfRule>
  </conditionalFormatting>
  <conditionalFormatting sqref="H60:H67">
    <cfRule type="expression" dxfId="3549" priority="7">
      <formula>H60&gt;0</formula>
    </cfRule>
    <cfRule type="expression" dxfId="3548" priority="8">
      <formula>H60&lt;0</formula>
    </cfRule>
  </conditionalFormatting>
  <conditionalFormatting sqref="F69">
    <cfRule type="expression" dxfId="3547" priority="5">
      <formula>F69&gt;0</formula>
    </cfRule>
    <cfRule type="expression" dxfId="3546" priority="6">
      <formula>F69&lt;0</formula>
    </cfRule>
  </conditionalFormatting>
  <conditionalFormatting sqref="H69">
    <cfRule type="expression" dxfId="3545" priority="3">
      <formula>H69&gt;0</formula>
    </cfRule>
    <cfRule type="expression" dxfId="3544" priority="4">
      <formula>H69&lt;0</formula>
    </cfRule>
  </conditionalFormatting>
  <conditionalFormatting sqref="Q10">
    <cfRule type="expression" dxfId="3543" priority="1">
      <formula>Q10&gt;0</formula>
    </cfRule>
    <cfRule type="expression" dxfId="354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41" priority="11">
      <formula>F33&gt;0</formula>
    </cfRule>
    <cfRule type="expression" dxfId="3540" priority="12">
      <formula>F33&lt;0</formula>
    </cfRule>
  </conditionalFormatting>
  <conditionalFormatting sqref="Q7">
    <cfRule type="expression" dxfId="3539" priority="9">
      <formula>Q7&gt;0</formula>
    </cfRule>
    <cfRule type="expression" dxfId="3538" priority="10">
      <formula>Q7&lt;0</formula>
    </cfRule>
  </conditionalFormatting>
  <conditionalFormatting sqref="Q8">
    <cfRule type="expression" dxfId="3537" priority="7">
      <formula>Q8&gt;0</formula>
    </cfRule>
    <cfRule type="expression" dxfId="3536" priority="8">
      <formula>Q8&lt;0</formula>
    </cfRule>
  </conditionalFormatting>
  <conditionalFormatting sqref="F25:F32">
    <cfRule type="expression" dxfId="3535" priority="5">
      <formula>F25&gt;0</formula>
    </cfRule>
    <cfRule type="expression" dxfId="3534" priority="6">
      <formula>F25&lt;0</formula>
    </cfRule>
  </conditionalFormatting>
  <conditionalFormatting sqref="H25:H32">
    <cfRule type="expression" dxfId="3533" priority="3">
      <formula>H25&gt;0</formula>
    </cfRule>
    <cfRule type="expression" dxfId="3532" priority="4">
      <formula>H25&lt;0</formula>
    </cfRule>
  </conditionalFormatting>
  <conditionalFormatting sqref="Q10">
    <cfRule type="expression" dxfId="3531" priority="1">
      <formula>Q10&gt;0</formula>
    </cfRule>
    <cfRule type="expression" dxfId="353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29" priority="75">
      <formula>F32&gt;0</formula>
    </cfRule>
    <cfRule type="expression" dxfId="3528" priority="76">
      <formula>F32&lt;0</formula>
    </cfRule>
  </conditionalFormatting>
  <conditionalFormatting sqref="Q7">
    <cfRule type="expression" dxfId="3527" priority="73">
      <formula>Q7&gt;0</formula>
    </cfRule>
    <cfRule type="expression" dxfId="3526" priority="74">
      <formula>Q7&lt;0</formula>
    </cfRule>
  </conditionalFormatting>
  <conditionalFormatting sqref="Q8">
    <cfRule type="expression" dxfId="3525" priority="71">
      <formula>Q8&gt;0</formula>
    </cfRule>
    <cfRule type="expression" dxfId="352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23" priority="63">
      <formula>M58&gt;0</formula>
    </cfRule>
    <cfRule type="expression" dxfId="3522" priority="64">
      <formula>M58&lt;0</formula>
    </cfRule>
  </conditionalFormatting>
  <conditionalFormatting sqref="Q10">
    <cfRule type="expression" dxfId="3521" priority="61">
      <formula>Q10&gt;0</formula>
    </cfRule>
    <cfRule type="expression" dxfId="3520" priority="62">
      <formula>Q10&lt;0</formula>
    </cfRule>
  </conditionalFormatting>
  <conditionalFormatting sqref="F29:F31">
    <cfRule type="expression" dxfId="3519" priority="59">
      <formula>F29&gt;0</formula>
    </cfRule>
    <cfRule type="expression" dxfId="3518" priority="60">
      <formula>F29&lt;0</formula>
    </cfRule>
  </conditionalFormatting>
  <conditionalFormatting sqref="H29:H31">
    <cfRule type="expression" dxfId="3517" priority="57">
      <formula>H29&gt;0</formula>
    </cfRule>
    <cfRule type="expression" dxfId="3516" priority="58">
      <formula>H29&lt;0</formula>
    </cfRule>
  </conditionalFormatting>
  <conditionalFormatting sqref="F83:F94">
    <cfRule type="expression" dxfId="3515" priority="55">
      <formula>F83&gt;0</formula>
    </cfRule>
    <cfRule type="expression" dxfId="3514" priority="56">
      <formula>F83&lt;0</formula>
    </cfRule>
  </conditionalFormatting>
  <conditionalFormatting sqref="H83:H94">
    <cfRule type="expression" dxfId="3513" priority="53">
      <formula>H83&gt;0</formula>
    </cfRule>
    <cfRule type="expression" dxfId="3512" priority="54">
      <formula>H83&lt;0</formula>
    </cfRule>
  </conditionalFormatting>
  <conditionalFormatting sqref="J41">
    <cfRule type="expression" dxfId="3511" priority="51">
      <formula>J41&gt;0</formula>
    </cfRule>
    <cfRule type="expression" dxfId="3510" priority="52">
      <formula>J41&lt;0</formula>
    </cfRule>
  </conditionalFormatting>
  <conditionalFormatting sqref="J39:J47">
    <cfRule type="expression" dxfId="3509" priority="49">
      <formula>J39&gt;0</formula>
    </cfRule>
    <cfRule type="expression" dxfId="3508" priority="50">
      <formula>J39&lt;0</formula>
    </cfRule>
  </conditionalFormatting>
  <conditionalFormatting sqref="F48:F51 H48:H51">
    <cfRule type="expression" dxfId="3507" priority="47">
      <formula>F48&gt;0</formula>
    </cfRule>
    <cfRule type="expression" dxfId="3506" priority="48">
      <formula>F48&lt;0</formula>
    </cfRule>
  </conditionalFormatting>
  <conditionalFormatting sqref="J48:J57">
    <cfRule type="expression" dxfId="3505" priority="45">
      <formula>J48&gt;0</formula>
    </cfRule>
    <cfRule type="expression" dxfId="3504" priority="46">
      <formula>J48&lt;0</formula>
    </cfRule>
  </conditionalFormatting>
  <conditionalFormatting sqref="K45:K52">
    <cfRule type="expression" dxfId="3503" priority="43">
      <formula>K45&gt;0</formula>
    </cfRule>
    <cfRule type="expression" dxfId="3502" priority="44">
      <formula>K45&lt;0</formula>
    </cfRule>
  </conditionalFormatting>
  <conditionalFormatting sqref="K45:K52">
    <cfRule type="expression" dxfId="3501" priority="41">
      <formula>K45&gt;0</formula>
    </cfRule>
    <cfRule type="expression" dxfId="3500" priority="42">
      <formula>K45&lt;0</formula>
    </cfRule>
  </conditionalFormatting>
  <conditionalFormatting sqref="F102:F118 H102:H118 H120:H128 F120:F128">
    <cfRule type="expression" dxfId="3499" priority="37">
      <formula>F102&gt;0</formula>
    </cfRule>
    <cfRule type="expression" dxfId="3498" priority="38">
      <formula>F102&lt;0</formula>
    </cfRule>
  </conditionalFormatting>
  <conditionalFormatting sqref="F96:F101">
    <cfRule type="expression" dxfId="3497" priority="35">
      <formula>F96&gt;0</formula>
    </cfRule>
    <cfRule type="expression" dxfId="3496" priority="36">
      <formula>F96&lt;0</formula>
    </cfRule>
  </conditionalFormatting>
  <conditionalFormatting sqref="H96:H101">
    <cfRule type="expression" dxfId="3495" priority="33">
      <formula>H96&gt;0</formula>
    </cfRule>
    <cfRule type="expression" dxfId="3494" priority="34">
      <formula>H96&lt;0</formula>
    </cfRule>
  </conditionalFormatting>
  <conditionalFormatting sqref="J112">
    <cfRule type="expression" dxfId="3493" priority="31">
      <formula>J112&gt;0</formula>
    </cfRule>
    <cfRule type="expression" dxfId="3492" priority="32">
      <formula>J112&lt;0</formula>
    </cfRule>
  </conditionalFormatting>
  <conditionalFormatting sqref="J110:J118 J120">
    <cfRule type="expression" dxfId="3491" priority="29">
      <formula>J110&gt;0</formula>
    </cfRule>
    <cfRule type="expression" dxfId="3490" priority="30">
      <formula>J110&lt;0</formula>
    </cfRule>
  </conditionalFormatting>
  <conditionalFormatting sqref="F119 H119">
    <cfRule type="expression" dxfId="3489" priority="27">
      <formula>F119&gt;0</formula>
    </cfRule>
    <cfRule type="expression" dxfId="3488" priority="28">
      <formula>F119&lt;0</formula>
    </cfRule>
  </conditionalFormatting>
  <conditionalFormatting sqref="J119">
    <cfRule type="expression" dxfId="3487" priority="25">
      <formula>J119&gt;0</formula>
    </cfRule>
    <cfRule type="expression" dxfId="3486" priority="26">
      <formula>J119&lt;0</formula>
    </cfRule>
  </conditionalFormatting>
  <conditionalFormatting sqref="K112:K123">
    <cfRule type="expression" dxfId="3485" priority="23">
      <formula>K112&gt;0</formula>
    </cfRule>
    <cfRule type="expression" dxfId="3484" priority="24">
      <formula>K112&lt;0</formula>
    </cfRule>
  </conditionalFormatting>
  <conditionalFormatting sqref="K110:K123">
    <cfRule type="expression" dxfId="3483" priority="21">
      <formula>K110&gt;0</formula>
    </cfRule>
    <cfRule type="expression" dxfId="3482" priority="22">
      <formula>K110&lt;0</formula>
    </cfRule>
  </conditionalFormatting>
  <conditionalFormatting sqref="J121">
    <cfRule type="expression" dxfId="3481" priority="19">
      <formula>J121&gt;0</formula>
    </cfRule>
    <cfRule type="expression" dxfId="3480" priority="20">
      <formula>J121&lt;0</formula>
    </cfRule>
  </conditionalFormatting>
  <conditionalFormatting sqref="F25:F28">
    <cfRule type="expression" dxfId="3479" priority="17">
      <formula>F25&gt;0</formula>
    </cfRule>
    <cfRule type="expression" dxfId="3478" priority="18">
      <formula>F25&lt;0</formula>
    </cfRule>
  </conditionalFormatting>
  <conditionalFormatting sqref="H25:H28">
    <cfRule type="expression" dxfId="3477" priority="15">
      <formula>H25&gt;0</formula>
    </cfRule>
    <cfRule type="expression" dxfId="3476" priority="16">
      <formula>H25&lt;0</formula>
    </cfRule>
  </conditionalFormatting>
  <conditionalFormatting sqref="J27:J29">
    <cfRule type="expression" dxfId="3475" priority="13">
      <formula>J27&gt;0</formula>
    </cfRule>
    <cfRule type="expression" dxfId="3474" priority="14">
      <formula>J27&lt;0</formula>
    </cfRule>
  </conditionalFormatting>
  <conditionalFormatting sqref="J30:J31">
    <cfRule type="expression" dxfId="3473" priority="11">
      <formula>J30&gt;0</formula>
    </cfRule>
    <cfRule type="expression" dxfId="3472" priority="12">
      <formula>J30&lt;0</formula>
    </cfRule>
  </conditionalFormatting>
  <conditionalFormatting sqref="J33">
    <cfRule type="expression" dxfId="3471" priority="9">
      <formula>J33&gt;0</formula>
    </cfRule>
    <cfRule type="expression" dxfId="3470" priority="10">
      <formula>J33&lt;0</formula>
    </cfRule>
  </conditionalFormatting>
  <conditionalFormatting sqref="J34">
    <cfRule type="expression" dxfId="3469" priority="7">
      <formula>J34&gt;0</formula>
    </cfRule>
    <cfRule type="expression" dxfId="3468" priority="8">
      <formula>J34&lt;0</formula>
    </cfRule>
  </conditionalFormatting>
  <conditionalFormatting sqref="J35:J43">
    <cfRule type="expression" dxfId="3467" priority="5">
      <formula>J35&gt;0</formula>
    </cfRule>
    <cfRule type="expression" dxfId="346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65" priority="1">
      <formula>Q9&gt;0</formula>
    </cfRule>
    <cfRule type="expression" dxfId="346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63" priority="15">
      <formula>F39&gt;0</formula>
    </cfRule>
    <cfRule type="expression" dxfId="3462" priority="16">
      <formula>F39&lt;0</formula>
    </cfRule>
  </conditionalFormatting>
  <conditionalFormatting sqref="Q7">
    <cfRule type="expression" dxfId="3461" priority="13">
      <formula>Q7&gt;0</formula>
    </cfRule>
    <cfRule type="expression" dxfId="3460" priority="14">
      <formula>Q7&lt;0</formula>
    </cfRule>
  </conditionalFormatting>
  <conditionalFormatting sqref="Q8">
    <cfRule type="expression" dxfId="3459" priority="11">
      <formula>Q8&gt;0</formula>
    </cfRule>
    <cfRule type="expression" dxfId="3458" priority="12">
      <formula>Q8&lt;0</formula>
    </cfRule>
  </conditionalFormatting>
  <conditionalFormatting sqref="F25:F38">
    <cfRule type="expression" dxfId="3457" priority="9">
      <formula>F25&gt;0</formula>
    </cfRule>
    <cfRule type="expression" dxfId="3456" priority="10">
      <formula>F25&lt;0</formula>
    </cfRule>
  </conditionalFormatting>
  <conditionalFormatting sqref="H25:H38">
    <cfRule type="expression" dxfId="3455" priority="7">
      <formula>H25&gt;0</formula>
    </cfRule>
    <cfRule type="expression" dxfId="3454" priority="8">
      <formula>H25&lt;0</formula>
    </cfRule>
  </conditionalFormatting>
  <conditionalFormatting sqref="M55">
    <cfRule type="expression" dxfId="3453" priority="3">
      <formula>M55&gt;0</formula>
    </cfRule>
    <cfRule type="expression" dxfId="3452" priority="4">
      <formula>M55&lt;0</formula>
    </cfRule>
  </conditionalFormatting>
  <conditionalFormatting sqref="Q10">
    <cfRule type="expression" dxfId="3451" priority="1">
      <formula>Q10&gt;0</formula>
    </cfRule>
    <cfRule type="expression" dxfId="345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49" priority="27">
      <formula>F27&gt;0</formula>
    </cfRule>
    <cfRule type="expression" dxfId="3448" priority="28">
      <formula>F27&lt;0</formula>
    </cfRule>
  </conditionalFormatting>
  <conditionalFormatting sqref="Q8">
    <cfRule type="expression" dxfId="3447" priority="15">
      <formula>Q8&gt;0</formula>
    </cfRule>
    <cfRule type="expression" dxfId="3446" priority="16">
      <formula>Q8&lt;0</formula>
    </cfRule>
  </conditionalFormatting>
  <conditionalFormatting sqref="Q7">
    <cfRule type="expression" dxfId="3445" priority="17">
      <formula>Q7&gt;0</formula>
    </cfRule>
    <cfRule type="expression" dxfId="3444" priority="18">
      <formula>Q7&lt;0</formula>
    </cfRule>
  </conditionalFormatting>
  <conditionalFormatting sqref="F37:F38">
    <cfRule type="expression" dxfId="3443" priority="13">
      <formula>F37&gt;0</formula>
    </cfRule>
    <cfRule type="expression" dxfId="3442" priority="14">
      <formula>F37&lt;0</formula>
    </cfRule>
  </conditionalFormatting>
  <conditionalFormatting sqref="H37:H38">
    <cfRule type="expression" dxfId="3441" priority="11">
      <formula>H37&gt;0</formula>
    </cfRule>
    <cfRule type="expression" dxfId="3440" priority="12">
      <formula>H37&lt;0</formula>
    </cfRule>
  </conditionalFormatting>
  <conditionalFormatting sqref="F23:F26 H23:H26">
    <cfRule type="expression" dxfId="3439" priority="9">
      <formula>F23&gt;0</formula>
    </cfRule>
    <cfRule type="expression" dxfId="3438" priority="10">
      <formula>F23&lt;0</formula>
    </cfRule>
  </conditionalFormatting>
  <conditionalFormatting sqref="Q10">
    <cfRule type="expression" dxfId="3437" priority="3">
      <formula>Q10&gt;0</formula>
    </cfRule>
    <cfRule type="expression" dxfId="3436" priority="4">
      <formula>Q10&lt;0</formula>
    </cfRule>
  </conditionalFormatting>
  <conditionalFormatting sqref="F22 H22">
    <cfRule type="expression" dxfId="3435" priority="1">
      <formula>F22&gt;0</formula>
    </cfRule>
    <cfRule type="expression" dxfId="3434" priority="2">
      <formula>F22&lt;0</formula>
    </cfRule>
  </conditionalFormatting>
  <conditionalFormatting sqref="M41">
    <cfRule type="expression" dxfId="3433" priority="5">
      <formula>M41&gt;0</formula>
    </cfRule>
    <cfRule type="expression" dxfId="343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31" priority="29">
      <formula>F25&gt;0</formula>
    </cfRule>
    <cfRule type="expression" dxfId="3430" priority="30">
      <formula>F25&lt;0</formula>
    </cfRule>
  </conditionalFormatting>
  <conditionalFormatting sqref="Q7">
    <cfRule type="expression" dxfId="3429" priority="27">
      <formula>Q7&gt;0</formula>
    </cfRule>
    <cfRule type="expression" dxfId="3428" priority="28">
      <formula>Q7&lt;0</formula>
    </cfRule>
  </conditionalFormatting>
  <conditionalFormatting sqref="Q8">
    <cfRule type="expression" dxfId="3427" priority="25">
      <formula>Q8&gt;0</formula>
    </cfRule>
    <cfRule type="expression" dxfId="3426" priority="26">
      <formula>Q8&lt;0</formula>
    </cfRule>
  </conditionalFormatting>
  <conditionalFormatting sqref="Q10">
    <cfRule type="expression" dxfId="3425" priority="13">
      <formula>Q10&gt;0</formula>
    </cfRule>
    <cfRule type="expression" dxfId="3424" priority="14">
      <formula>Q10&lt;0</formula>
    </cfRule>
  </conditionalFormatting>
  <conditionalFormatting sqref="M46">
    <cfRule type="expression" dxfId="3423" priority="11">
      <formula>M46&gt;0</formula>
    </cfRule>
    <cfRule type="expression" dxfId="3422" priority="12">
      <formula>M46&lt;0</formula>
    </cfRule>
  </conditionalFormatting>
  <conditionalFormatting sqref="F80:F88 H80:H88">
    <cfRule type="expression" dxfId="3421" priority="9">
      <formula>F80&gt;0</formula>
    </cfRule>
    <cfRule type="expression" dxfId="3420" priority="10">
      <formula>F80&lt;0</formula>
    </cfRule>
  </conditionalFormatting>
  <conditionalFormatting sqref="F75:F79">
    <cfRule type="expression" dxfId="3419" priority="7">
      <formula>F75&gt;0</formula>
    </cfRule>
    <cfRule type="expression" dxfId="3418" priority="8">
      <formula>F75&lt;0</formula>
    </cfRule>
  </conditionalFormatting>
  <conditionalFormatting sqref="H75:H79">
    <cfRule type="expression" dxfId="3417" priority="5">
      <formula>H75&gt;0</formula>
    </cfRule>
    <cfRule type="expression" dxfId="3416" priority="6">
      <formula>H75&lt;0</formula>
    </cfRule>
  </conditionalFormatting>
  <conditionalFormatting sqref="F71:F74">
    <cfRule type="expression" dxfId="3415" priority="3">
      <formula>F71&gt;0</formula>
    </cfRule>
    <cfRule type="expression" dxfId="3414" priority="4">
      <formula>F71&lt;0</formula>
    </cfRule>
  </conditionalFormatting>
  <conditionalFormatting sqref="H71:H74">
    <cfRule type="expression" dxfId="3413" priority="1">
      <formula>H71&gt;0</formula>
    </cfRule>
    <cfRule type="expression" dxfId="341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1" priority="35">
      <formula>F47&gt;0</formula>
    </cfRule>
    <cfRule type="expression" dxfId="3410" priority="36">
      <formula>F47&lt;0</formula>
    </cfRule>
  </conditionalFormatting>
  <conditionalFormatting sqref="Q7">
    <cfRule type="expression" dxfId="3409" priority="33">
      <formula>Q7&gt;0</formula>
    </cfRule>
    <cfRule type="expression" dxfId="3408" priority="34">
      <formula>Q7&lt;0</formula>
    </cfRule>
  </conditionalFormatting>
  <conditionalFormatting sqref="Q8">
    <cfRule type="expression" dxfId="3407" priority="31">
      <formula>Q8&gt;0</formula>
    </cfRule>
    <cfRule type="expression" dxfId="3406" priority="32">
      <formula>Q8&lt;0</formula>
    </cfRule>
  </conditionalFormatting>
  <conditionalFormatting sqref="F30:F46">
    <cfRule type="expression" dxfId="3405" priority="29">
      <formula>F30&gt;0</formula>
    </cfRule>
    <cfRule type="expression" dxfId="3404" priority="30">
      <formula>F30&lt;0</formula>
    </cfRule>
  </conditionalFormatting>
  <conditionalFormatting sqref="H30:H46">
    <cfRule type="expression" dxfId="3403" priority="27">
      <formula>H30&gt;0</formula>
    </cfRule>
    <cfRule type="expression" dxfId="3402" priority="28">
      <formula>H30&lt;0</formula>
    </cfRule>
  </conditionalFormatting>
  <conditionalFormatting sqref="Q10">
    <cfRule type="expression" dxfId="3401" priority="25">
      <formula>Q10&gt;0</formula>
    </cfRule>
    <cfRule type="expression" dxfId="3400" priority="26">
      <formula>Q10&lt;0</formula>
    </cfRule>
  </conditionalFormatting>
  <conditionalFormatting sqref="J25:J38">
    <cfRule type="expression" dxfId="3399" priority="23">
      <formula>J25&gt;0</formula>
    </cfRule>
    <cfRule type="expression" dxfId="3398" priority="24">
      <formula>J25&lt;0</formula>
    </cfRule>
  </conditionalFormatting>
  <conditionalFormatting sqref="K25:K38">
    <cfRule type="expression" dxfId="3397" priority="21">
      <formula>K25&gt;0</formula>
    </cfRule>
    <cfRule type="expression" dxfId="3396" priority="22">
      <formula>K25&lt;0</formula>
    </cfRule>
  </conditionalFormatting>
  <conditionalFormatting sqref="L25 L38">
    <cfRule type="expression" dxfId="3395" priority="19">
      <formula>L25&gt;0</formula>
    </cfRule>
    <cfRule type="expression" dxfId="3394" priority="20">
      <formula>L25&lt;0</formula>
    </cfRule>
  </conditionalFormatting>
  <conditionalFormatting sqref="F89:F110">
    <cfRule type="expression" dxfId="3393" priority="17">
      <formula>F89&gt;0</formula>
    </cfRule>
    <cfRule type="expression" dxfId="3392" priority="18">
      <formula>F89&lt;0</formula>
    </cfRule>
  </conditionalFormatting>
  <conditionalFormatting sqref="H89:H110">
    <cfRule type="expression" dxfId="3391" priority="15">
      <formula>H89&gt;0</formula>
    </cfRule>
    <cfRule type="expression" dxfId="3390" priority="16">
      <formula>H89&lt;0</formula>
    </cfRule>
  </conditionalFormatting>
  <conditionalFormatting sqref="J89:J102">
    <cfRule type="expression" dxfId="3389" priority="13">
      <formula>J89&gt;0</formula>
    </cfRule>
    <cfRule type="expression" dxfId="3388" priority="14">
      <formula>J89&lt;0</formula>
    </cfRule>
  </conditionalFormatting>
  <conditionalFormatting sqref="K89:K102">
    <cfRule type="expression" dxfId="3387" priority="11">
      <formula>K89&gt;0</formula>
    </cfRule>
    <cfRule type="expression" dxfId="3386" priority="12">
      <formula>K89&lt;0</formula>
    </cfRule>
  </conditionalFormatting>
  <conditionalFormatting sqref="L89:L102">
    <cfRule type="expression" dxfId="3385" priority="9">
      <formula>L89&gt;0</formula>
    </cfRule>
    <cfRule type="expression" dxfId="3384" priority="10">
      <formula>L89&lt;0</formula>
    </cfRule>
  </conditionalFormatting>
  <conditionalFormatting sqref="F25:F29">
    <cfRule type="expression" dxfId="3383" priority="7">
      <formula>F25&gt;0</formula>
    </cfRule>
    <cfRule type="expression" dxfId="3382" priority="8">
      <formula>F25&lt;0</formula>
    </cfRule>
  </conditionalFormatting>
  <conditionalFormatting sqref="H25:H29">
    <cfRule type="expression" dxfId="3381" priority="5">
      <formula>H25&gt;0</formula>
    </cfRule>
    <cfRule type="expression" dxfId="338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31.68</v>
      </c>
      <c r="R4" s="425">
        <v>-4.3999999999999997E-2</v>
      </c>
      <c r="T4" s="1"/>
    </row>
    <row r="5" spans="1:21" x14ac:dyDescent="0.25">
      <c r="B5" s="72"/>
      <c r="C5" s="4"/>
      <c r="D5" s="3"/>
      <c r="E5" s="3"/>
      <c r="F5" s="3"/>
      <c r="G5" s="72"/>
      <c r="H5" s="161"/>
      <c r="I5" s="3"/>
      <c r="J5" s="3"/>
      <c r="K5" s="3"/>
      <c r="L5" s="72">
        <v>43563</v>
      </c>
      <c r="M5" s="7">
        <v>37.840000000000003</v>
      </c>
      <c r="N5" t="s">
        <v>1387</v>
      </c>
      <c r="O5" s="11" t="s">
        <v>67</v>
      </c>
      <c r="Q5" s="3">
        <f>Q4*Q2</f>
        <v>6336</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-1471.58</v>
      </c>
      <c r="R7">
        <v>200</v>
      </c>
    </row>
    <row r="8" spans="1:21" x14ac:dyDescent="0.25">
      <c r="B8" s="72"/>
      <c r="C8" s="4"/>
      <c r="D8" s="3"/>
      <c r="E8" s="3"/>
      <c r="F8" s="3"/>
      <c r="G8" s="72"/>
      <c r="H8" s="161"/>
      <c r="I8" s="3"/>
      <c r="J8" s="3"/>
      <c r="K8" s="3"/>
      <c r="L8" s="4"/>
      <c r="M8" s="4"/>
      <c r="O8" s="11" t="s">
        <v>179</v>
      </c>
      <c r="P8" s="33"/>
      <c r="Q8" s="2">
        <f>K18+M18-F18+Q2*Q4</f>
        <v>-1471.58</v>
      </c>
      <c r="T8" s="1"/>
      <c r="U8" s="741"/>
    </row>
    <row r="9" spans="1:21" x14ac:dyDescent="0.25">
      <c r="B9" s="72"/>
      <c r="C9" s="4"/>
      <c r="D9" s="3"/>
      <c r="E9" s="3"/>
      <c r="F9" s="3"/>
      <c r="G9" s="4"/>
      <c r="H9" s="161"/>
      <c r="I9" s="3"/>
      <c r="J9" s="3"/>
      <c r="K9" s="3"/>
      <c r="L9" s="4"/>
      <c r="M9" s="4"/>
      <c r="O9" s="11" t="s">
        <v>204</v>
      </c>
      <c r="Q9" s="134">
        <f>IF(Q2=0, 0, Q8/Q6)</f>
        <v>-0.18848093775536082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34.847999999999999</v>
      </c>
    </row>
    <row r="20" spans="1:20" x14ac:dyDescent="0.25">
      <c r="O20" s="81">
        <v>1.0900000000000001</v>
      </c>
      <c r="P20" s="81">
        <f t="shared" ref="P20:P39" si="0">O20*$Q$4</f>
        <v>34.531200000000005</v>
      </c>
    </row>
    <row r="21" spans="1:20" x14ac:dyDescent="0.25">
      <c r="O21" s="81">
        <v>1.08</v>
      </c>
      <c r="P21" s="81">
        <f t="shared" si="0"/>
        <v>34.214400000000005</v>
      </c>
      <c r="T21" s="1"/>
    </row>
    <row r="22" spans="1:20" x14ac:dyDescent="0.25">
      <c r="O22" s="81">
        <v>1.07</v>
      </c>
      <c r="P22" s="81">
        <f t="shared" si="0"/>
        <v>33.897600000000004</v>
      </c>
    </row>
    <row r="23" spans="1:20" x14ac:dyDescent="0.25">
      <c r="O23" s="81">
        <v>1.06</v>
      </c>
      <c r="P23" s="81">
        <f t="shared" si="0"/>
        <v>33.580800000000004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33.264000000000003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32.947200000000002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32.630400000000002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32.313600000000001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31.9968</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31.68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31.363199999999999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31.046399999999998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30.729599999999998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30.412799999999997</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30.096</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29.779199999999999</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29.462400000000002</v>
      </c>
    </row>
    <row r="37" spans="1:17" x14ac:dyDescent="0.25">
      <c r="B37" s="164"/>
      <c r="C37" s="10"/>
      <c r="D37" s="39"/>
      <c r="E37" s="39"/>
      <c r="F37" s="39"/>
      <c r="G37" s="39"/>
      <c r="H37" s="179"/>
      <c r="I37" s="39"/>
      <c r="J37" s="39"/>
      <c r="K37" s="39"/>
      <c r="L37" s="39"/>
      <c r="O37" s="81">
        <v>0.92</v>
      </c>
      <c r="P37" s="81">
        <f t="shared" si="0"/>
        <v>29.145600000000002</v>
      </c>
    </row>
    <row r="38" spans="1:17" x14ac:dyDescent="0.25">
      <c r="B38" s="164"/>
      <c r="C38" s="10"/>
      <c r="D38" s="39"/>
      <c r="E38" s="39"/>
      <c r="F38" s="39"/>
      <c r="G38" s="39"/>
      <c r="H38" s="179"/>
      <c r="I38" s="39"/>
      <c r="J38" s="39"/>
      <c r="K38" s="39"/>
      <c r="L38" s="39"/>
      <c r="O38" s="81">
        <v>0.91</v>
      </c>
      <c r="P38" s="81">
        <f t="shared" si="0"/>
        <v>28.828800000000001</v>
      </c>
    </row>
    <row r="39" spans="1:17" x14ac:dyDescent="0.25">
      <c r="B39" s="164"/>
      <c r="C39" s="10"/>
      <c r="D39" s="39"/>
      <c r="E39" s="39"/>
      <c r="F39" s="39"/>
      <c r="G39" s="39"/>
      <c r="H39" s="179"/>
      <c r="I39" s="39"/>
      <c r="J39" s="39"/>
      <c r="K39" s="39"/>
      <c r="L39" s="39"/>
      <c r="O39" s="81">
        <v>0.9</v>
      </c>
      <c r="P39" s="81">
        <f t="shared" si="0"/>
        <v>28.512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79" priority="35">
      <formula>Q7&gt;0</formula>
    </cfRule>
    <cfRule type="expression" dxfId="3378" priority="36">
      <formula>Q7&lt;0</formula>
    </cfRule>
  </conditionalFormatting>
  <conditionalFormatting sqref="Q8">
    <cfRule type="expression" dxfId="3377" priority="33">
      <formula>Q8&gt;0</formula>
    </cfRule>
    <cfRule type="expression" dxfId="3376" priority="34">
      <formula>Q8&lt;0</formula>
    </cfRule>
  </conditionalFormatting>
  <conditionalFormatting sqref="F34:F54 F58:F63">
    <cfRule type="expression" dxfId="3375" priority="31">
      <formula>F34&gt;0</formula>
    </cfRule>
    <cfRule type="expression" dxfId="3374" priority="32">
      <formula>F34&lt;0</formula>
    </cfRule>
  </conditionalFormatting>
  <conditionalFormatting sqref="H34:H54 H58:H63">
    <cfRule type="expression" dxfId="3373" priority="29">
      <formula>H34&gt;0</formula>
    </cfRule>
    <cfRule type="expression" dxfId="3372" priority="30">
      <formula>H34&lt;0</formula>
    </cfRule>
  </conditionalFormatting>
  <conditionalFormatting sqref="Q10">
    <cfRule type="expression" dxfId="3371" priority="27">
      <formula>Q10&gt;0</formula>
    </cfRule>
    <cfRule type="expression" dxfId="3370" priority="28">
      <formula>Q10&lt;0</formula>
    </cfRule>
  </conditionalFormatting>
  <conditionalFormatting sqref="J25:J38">
    <cfRule type="expression" dxfId="3369" priority="25">
      <formula>J25&gt;0</formula>
    </cfRule>
    <cfRule type="expression" dxfId="3368" priority="26">
      <formula>J25&lt;0</formula>
    </cfRule>
  </conditionalFormatting>
  <conditionalFormatting sqref="K25:K35 K37:K38">
    <cfRule type="expression" dxfId="3367" priority="23">
      <formula>K25&gt;0</formula>
    </cfRule>
    <cfRule type="expression" dxfId="3366" priority="24">
      <formula>K25&lt;0</formula>
    </cfRule>
  </conditionalFormatting>
  <conditionalFormatting sqref="F89:F110">
    <cfRule type="expression" dxfId="3365" priority="19">
      <formula>F89&gt;0</formula>
    </cfRule>
    <cfRule type="expression" dxfId="3364" priority="20">
      <formula>F89&lt;0</formula>
    </cfRule>
  </conditionalFormatting>
  <conditionalFormatting sqref="H89:H110">
    <cfRule type="expression" dxfId="3363" priority="17">
      <formula>H89&gt;0</formula>
    </cfRule>
    <cfRule type="expression" dxfId="3362" priority="18">
      <formula>H89&lt;0</formula>
    </cfRule>
  </conditionalFormatting>
  <conditionalFormatting sqref="J89:J102">
    <cfRule type="expression" dxfId="3361" priority="15">
      <formula>J89&gt;0</formula>
    </cfRule>
    <cfRule type="expression" dxfId="3360" priority="16">
      <formula>J89&lt;0</formula>
    </cfRule>
  </conditionalFormatting>
  <conditionalFormatting sqref="K89:K102">
    <cfRule type="expression" dxfId="3359" priority="13">
      <formula>K89&gt;0</formula>
    </cfRule>
    <cfRule type="expression" dxfId="3358" priority="14">
      <formula>K89&lt;0</formula>
    </cfRule>
  </conditionalFormatting>
  <conditionalFormatting sqref="L89:L102">
    <cfRule type="expression" dxfId="3357" priority="11">
      <formula>L89&gt;0</formula>
    </cfRule>
    <cfRule type="expression" dxfId="3356" priority="12">
      <formula>L89&lt;0</formula>
    </cfRule>
  </conditionalFormatting>
  <conditionalFormatting sqref="F25:F33">
    <cfRule type="expression" dxfId="3355" priority="9">
      <formula>F25&gt;0</formula>
    </cfRule>
    <cfRule type="expression" dxfId="3354" priority="10">
      <formula>F25&lt;0</formula>
    </cfRule>
  </conditionalFormatting>
  <conditionalFormatting sqref="H25:H33">
    <cfRule type="expression" dxfId="3353" priority="7">
      <formula>H25&gt;0</formula>
    </cfRule>
    <cfRule type="expression" dxfId="3352" priority="8">
      <formula>H25&lt;0</formula>
    </cfRule>
  </conditionalFormatting>
  <conditionalFormatting sqref="J54">
    <cfRule type="expression" dxfId="3351" priority="5">
      <formula>J54&gt;0</formula>
    </cfRule>
    <cfRule type="expression" dxfId="3350" priority="6">
      <formula>J54&lt;0</formula>
    </cfRule>
  </conditionalFormatting>
  <conditionalFormatting sqref="F55:F57">
    <cfRule type="expression" dxfId="3349" priority="3">
      <formula>F55&gt;0</formula>
    </cfRule>
    <cfRule type="expression" dxfId="3348" priority="4">
      <formula>F55&lt;0</formula>
    </cfRule>
  </conditionalFormatting>
  <conditionalFormatting sqref="H55:H57">
    <cfRule type="expression" dxfId="3347" priority="1">
      <formula>H55&gt;0</formula>
    </cfRule>
    <cfRule type="expression" dxfId="334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45" priority="21">
      <formula>F47&gt;0</formula>
    </cfRule>
    <cfRule type="expression" dxfId="3344" priority="22">
      <formula>F47&lt;0</formula>
    </cfRule>
  </conditionalFormatting>
  <conditionalFormatting sqref="Q7">
    <cfRule type="expression" dxfId="3343" priority="19">
      <formula>Q7&gt;0</formula>
    </cfRule>
    <cfRule type="expression" dxfId="3342" priority="20">
      <formula>Q7&lt;0</formula>
    </cfRule>
  </conditionalFormatting>
  <conditionalFormatting sqref="Q8">
    <cfRule type="expression" dxfId="3341" priority="17">
      <formula>Q8&gt;0</formula>
    </cfRule>
    <cfRule type="expression" dxfId="3340" priority="18">
      <formula>Q8&lt;0</formula>
    </cfRule>
  </conditionalFormatting>
  <conditionalFormatting sqref="F25:F46">
    <cfRule type="expression" dxfId="3339" priority="15">
      <formula>F25&gt;0</formula>
    </cfRule>
    <cfRule type="expression" dxfId="3338" priority="16">
      <formula>F25&lt;0</formula>
    </cfRule>
  </conditionalFormatting>
  <conditionalFormatting sqref="H25:H46">
    <cfRule type="expression" dxfId="3337" priority="13">
      <formula>H25&gt;0</formula>
    </cfRule>
    <cfRule type="expression" dxfId="3336" priority="14">
      <formula>H25&lt;0</formula>
    </cfRule>
  </conditionalFormatting>
  <conditionalFormatting sqref="F89:F110">
    <cfRule type="expression" dxfId="3335" priority="11">
      <formula>F89&gt;0</formula>
    </cfRule>
    <cfRule type="expression" dxfId="3334" priority="12">
      <formula>F89&lt;0</formula>
    </cfRule>
  </conditionalFormatting>
  <conditionalFormatting sqref="H89:H110">
    <cfRule type="expression" dxfId="3333" priority="9">
      <formula>H89&gt;0</formula>
    </cfRule>
    <cfRule type="expression" dxfId="3332" priority="10">
      <formula>H89&lt;0</formula>
    </cfRule>
  </conditionalFormatting>
  <conditionalFormatting sqref="Q10">
    <cfRule type="expression" dxfId="3331" priority="7">
      <formula>Q10&gt;0</formula>
    </cfRule>
    <cfRule type="expression" dxfId="3330" priority="8">
      <formula>Q10&lt;0</formula>
    </cfRule>
  </conditionalFormatting>
  <conditionalFormatting sqref="J25:J38">
    <cfRule type="expression" dxfId="3329" priority="5">
      <formula>J25&gt;0</formula>
    </cfRule>
    <cfRule type="expression" dxfId="3328" priority="6">
      <formula>J25&lt;0</formula>
    </cfRule>
  </conditionalFormatting>
  <conditionalFormatting sqref="K25:K38">
    <cfRule type="expression" dxfId="3327" priority="3">
      <formula>K25&gt;0</formula>
    </cfRule>
    <cfRule type="expression" dxfId="3326" priority="4">
      <formula>K25&lt;0</formula>
    </cfRule>
  </conditionalFormatting>
  <conditionalFormatting sqref="L25:L38">
    <cfRule type="expression" dxfId="3325" priority="1">
      <formula>L25&gt;0</formula>
    </cfRule>
    <cfRule type="expression" dxfId="332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23" priority="23">
      <formula>F34&gt;0</formula>
    </cfRule>
    <cfRule type="expression" dxfId="3322" priority="24">
      <formula>F34&lt;0</formula>
    </cfRule>
  </conditionalFormatting>
  <conditionalFormatting sqref="Q7">
    <cfRule type="expression" dxfId="3321" priority="21">
      <formula>Q7&gt;0</formula>
    </cfRule>
    <cfRule type="expression" dxfId="3320" priority="22">
      <formula>Q7&lt;0</formula>
    </cfRule>
  </conditionalFormatting>
  <conditionalFormatting sqref="Q8">
    <cfRule type="expression" dxfId="3319" priority="19">
      <formula>Q8&gt;0</formula>
    </cfRule>
    <cfRule type="expression" dxfId="3318" priority="20">
      <formula>Q8&lt;0</formula>
    </cfRule>
  </conditionalFormatting>
  <conditionalFormatting sqref="F25:F33">
    <cfRule type="expression" dxfId="3317" priority="17">
      <formula>F25&gt;0</formula>
    </cfRule>
    <cfRule type="expression" dxfId="3316" priority="18">
      <formula>F25&lt;0</formula>
    </cfRule>
  </conditionalFormatting>
  <conditionalFormatting sqref="H25:H33">
    <cfRule type="expression" dxfId="3315" priority="15">
      <formula>H25&gt;0</formula>
    </cfRule>
    <cfRule type="expression" dxfId="3314" priority="16">
      <formula>H25&lt;0</formula>
    </cfRule>
  </conditionalFormatting>
  <conditionalFormatting sqref="M46">
    <cfRule type="expression" dxfId="3313" priority="13">
      <formula>M46&gt;0</formula>
    </cfRule>
    <cfRule type="expression" dxfId="3312" priority="14">
      <formula>M46&lt;0</formula>
    </cfRule>
  </conditionalFormatting>
  <conditionalFormatting sqref="F79:F87 H79:H87">
    <cfRule type="expression" dxfId="3311" priority="11">
      <formula>F79&gt;0</formula>
    </cfRule>
    <cfRule type="expression" dxfId="3310" priority="12">
      <formula>F79&lt;0</formula>
    </cfRule>
  </conditionalFormatting>
  <conditionalFormatting sqref="F70:F78">
    <cfRule type="expression" dxfId="3309" priority="9">
      <formula>F70&gt;0</formula>
    </cfRule>
    <cfRule type="expression" dxfId="3308" priority="10">
      <formula>F70&lt;0</formula>
    </cfRule>
  </conditionalFormatting>
  <conditionalFormatting sqref="H70:H78">
    <cfRule type="expression" dxfId="3307" priority="7">
      <formula>H70&gt;0</formula>
    </cfRule>
    <cfRule type="expression" dxfId="3306" priority="8">
      <formula>H70&lt;0</formula>
    </cfRule>
  </conditionalFormatting>
  <conditionalFormatting sqref="J27:K27 J30:K30 J33:K33 J36:K36 J39:K39 J42:K42">
    <cfRule type="expression" dxfId="3305" priority="5">
      <formula>J27&gt;0</formula>
    </cfRule>
    <cfRule type="expression" dxfId="3304" priority="6">
      <formula>J27&lt;0</formula>
    </cfRule>
  </conditionalFormatting>
  <conditionalFormatting sqref="J28:K29 J31:K32 J34:K35 J37:K38 J40:K41">
    <cfRule type="expression" dxfId="3303" priority="3">
      <formula>J28&gt;0</formula>
    </cfRule>
    <cfRule type="expression" dxfId="3302" priority="4">
      <formula>J28&lt;0</formula>
    </cfRule>
  </conditionalFormatting>
  <conditionalFormatting sqref="L27:L42">
    <cfRule type="expression" dxfId="3301" priority="1">
      <formula>L27&gt;0</formula>
    </cfRule>
    <cfRule type="expression" dxfId="330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99" priority="9">
      <formula>F57&gt;0</formula>
    </cfRule>
    <cfRule type="expression" dxfId="3298" priority="10">
      <formula>F57&lt;0</formula>
    </cfRule>
  </conditionalFormatting>
  <conditionalFormatting sqref="Q7">
    <cfRule type="expression" dxfId="3297" priority="7">
      <formula>Q7&gt;0</formula>
    </cfRule>
    <cfRule type="expression" dxfId="3296" priority="8">
      <formula>Q7&lt;0</formula>
    </cfRule>
  </conditionalFormatting>
  <conditionalFormatting sqref="Q8">
    <cfRule type="expression" dxfId="3295" priority="5">
      <formula>Q8&gt;0</formula>
    </cfRule>
    <cfRule type="expression" dxfId="3294" priority="6">
      <formula>Q8&lt;0</formula>
    </cfRule>
  </conditionalFormatting>
  <conditionalFormatting sqref="F25:F56">
    <cfRule type="expression" dxfId="3293" priority="3">
      <formula>F25&gt;0</formula>
    </cfRule>
    <cfRule type="expression" dxfId="3292" priority="4">
      <formula>F25&lt;0</formula>
    </cfRule>
  </conditionalFormatting>
  <conditionalFormatting sqref="H25:H56">
    <cfRule type="expression" dxfId="3291" priority="1">
      <formula>H25&gt;0</formula>
    </cfRule>
    <cfRule type="expression" dxfId="329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51.1</v>
      </c>
      <c r="R4" s="425">
        <v>-1.9599999999999999E-2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10220</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1151.1599999999999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1151.1599999999999</v>
      </c>
    </row>
    <row r="9" spans="1:21" x14ac:dyDescent="0.25">
      <c r="B9" s="72">
        <v>43531</v>
      </c>
      <c r="C9" s="7">
        <v>56</v>
      </c>
      <c r="D9" s="43">
        <v>50.58</v>
      </c>
      <c r="E9" s="43">
        <v>0</v>
      </c>
      <c r="F9" s="43">
        <f t="shared" si="0"/>
        <v>2832.48</v>
      </c>
      <c r="G9" s="4"/>
      <c r="H9" s="161"/>
      <c r="I9" s="3"/>
      <c r="J9" s="3"/>
      <c r="K9" s="3"/>
      <c r="L9" s="4"/>
      <c r="M9" s="4"/>
      <c r="O9" s="11" t="s">
        <v>204</v>
      </c>
      <c r="Q9" s="134">
        <f>IF(Q2=0, 0, Q8/Q6)</f>
        <v>0.12693574922481815</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2.5440313111545987E-2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56.210000000000008</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55.699000000000005</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55.188000000000002</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54.677000000000007</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54.166000000000004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53.655000000000001</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53.144000000000005</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52.633000000000003</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52.122</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51.611000000000004</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51.1</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50.588999999999999</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50.078000000000003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49.567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49.055999999999997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48.545000000000002</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48.033999999999999</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47.523000000000003</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47.012</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46.501000000000005</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45.99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89" priority="33">
      <formula>Q7&gt;0</formula>
    </cfRule>
    <cfRule type="expression" dxfId="3288" priority="34">
      <formula>Q7&lt;0</formula>
    </cfRule>
  </conditionalFormatting>
  <conditionalFormatting sqref="Q8">
    <cfRule type="expression" dxfId="3287" priority="31">
      <formula>Q8&gt;0</formula>
    </cfRule>
    <cfRule type="expression" dxfId="3286" priority="32">
      <formula>Q8&lt;0</formula>
    </cfRule>
  </conditionalFormatting>
  <conditionalFormatting sqref="F30:F64">
    <cfRule type="expression" dxfId="3285" priority="29">
      <formula>F30&gt;0</formula>
    </cfRule>
    <cfRule type="expression" dxfId="3284" priority="30">
      <formula>F30&lt;0</formula>
    </cfRule>
  </conditionalFormatting>
  <conditionalFormatting sqref="H30:H64">
    <cfRule type="expression" dxfId="3283" priority="27">
      <formula>H30&gt;0</formula>
    </cfRule>
    <cfRule type="expression" dxfId="3282" priority="28">
      <formula>H30&lt;0</formula>
    </cfRule>
  </conditionalFormatting>
  <conditionalFormatting sqref="Q10">
    <cfRule type="expression" dxfId="3281" priority="25">
      <formula>Q10&gt;0</formula>
    </cfRule>
    <cfRule type="expression" dxfId="3280" priority="26">
      <formula>Q10&lt;0</formula>
    </cfRule>
  </conditionalFormatting>
  <conditionalFormatting sqref="J27:J35">
    <cfRule type="expression" dxfId="3279" priority="23">
      <formula>J27&gt;0</formula>
    </cfRule>
    <cfRule type="expression" dxfId="3278" priority="24">
      <formula>J27&lt;0</formula>
    </cfRule>
  </conditionalFormatting>
  <conditionalFormatting sqref="K27:K38">
    <cfRule type="expression" dxfId="3277" priority="21">
      <formula>K27&gt;0</formula>
    </cfRule>
    <cfRule type="expression" dxfId="3276" priority="22">
      <formula>K27&lt;0</formula>
    </cfRule>
  </conditionalFormatting>
  <conditionalFormatting sqref="L27:L38">
    <cfRule type="expression" dxfId="3275" priority="19">
      <formula>L27&gt;0</formula>
    </cfRule>
    <cfRule type="expression" dxfId="3274" priority="20">
      <formula>L27&lt;0</formula>
    </cfRule>
  </conditionalFormatting>
  <conditionalFormatting sqref="F89:F110">
    <cfRule type="expression" dxfId="3273" priority="17">
      <formula>F89&gt;0</formula>
    </cfRule>
    <cfRule type="expression" dxfId="3272" priority="18">
      <formula>F89&lt;0</formula>
    </cfRule>
  </conditionalFormatting>
  <conditionalFormatting sqref="H89:H110">
    <cfRule type="expression" dxfId="3271" priority="15">
      <formula>H89&gt;0</formula>
    </cfRule>
    <cfRule type="expression" dxfId="3270" priority="16">
      <formula>H89&lt;0</formula>
    </cfRule>
  </conditionalFormatting>
  <conditionalFormatting sqref="J89:J102">
    <cfRule type="expression" dxfId="3269" priority="13">
      <formula>J89&gt;0</formula>
    </cfRule>
    <cfRule type="expression" dxfId="3268" priority="14">
      <formula>J89&lt;0</formula>
    </cfRule>
  </conditionalFormatting>
  <conditionalFormatting sqref="K89:K102">
    <cfRule type="expression" dxfId="3267" priority="11">
      <formula>K89&gt;0</formula>
    </cfRule>
    <cfRule type="expression" dxfId="3266" priority="12">
      <formula>K89&lt;0</formula>
    </cfRule>
  </conditionalFormatting>
  <conditionalFormatting sqref="L89:L102">
    <cfRule type="expression" dxfId="3265" priority="9">
      <formula>L89&gt;0</formula>
    </cfRule>
    <cfRule type="expression" dxfId="3264" priority="10">
      <formula>L89&lt;0</formula>
    </cfRule>
  </conditionalFormatting>
  <conditionalFormatting sqref="F29">
    <cfRule type="expression" dxfId="3263" priority="7">
      <formula>F29&gt;0</formula>
    </cfRule>
    <cfRule type="expression" dxfId="3262" priority="8">
      <formula>F29&lt;0</formula>
    </cfRule>
  </conditionalFormatting>
  <conditionalFormatting sqref="H29">
    <cfRule type="expression" dxfId="3261" priority="5">
      <formula>H29&gt;0</formula>
    </cfRule>
    <cfRule type="expression" dxfId="3260" priority="6">
      <formula>H29&lt;0</formula>
    </cfRule>
  </conditionalFormatting>
  <conditionalFormatting sqref="F25:F28 H25:H28">
    <cfRule type="expression" dxfId="3259" priority="1">
      <formula>F25&gt;0</formula>
    </cfRule>
    <cfRule type="expression" dxfId="3258"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55.74</v>
      </c>
      <c r="R4" s="405">
        <v>-2.2100000000000002E-2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11148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1425.3499999999949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1228.1399999999994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0.12380618274854679</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3.5880875493362038E-2</v>
      </c>
      <c r="R11">
        <v>0.5</v>
      </c>
    </row>
    <row r="12" spans="1:21" x14ac:dyDescent="0.25">
      <c r="C12" s="4"/>
      <c r="H12" s="70"/>
      <c r="O12" s="11" t="s">
        <v>921</v>
      </c>
      <c r="Q12" s="1" t="s">
        <v>1392</v>
      </c>
      <c r="T12" s="1">
        <v>43516</v>
      </c>
      <c r="U12" t="s">
        <v>1377</v>
      </c>
    </row>
    <row r="13" spans="1:21" ht="15" customHeight="1" x14ac:dyDescent="0.25">
      <c r="H13" s="70"/>
      <c r="O13" s="11" t="s">
        <v>947</v>
      </c>
      <c r="Q13" s="2">
        <f>Q4/(6.78)</f>
        <v>8.2212389380530979</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7"/>
    </row>
    <row r="20" spans="1:21" ht="20.25" thickBot="1" x14ac:dyDescent="0.35">
      <c r="O20" s="770" t="s">
        <v>78</v>
      </c>
      <c r="P20" s="770"/>
      <c r="U20" s="887"/>
    </row>
    <row r="21" spans="1:21" ht="15.75" thickTop="1" x14ac:dyDescent="0.25">
      <c r="O21" s="81">
        <v>1.1000000000000001</v>
      </c>
      <c r="P21" s="81">
        <f>O21*$Q$4</f>
        <v>61.314000000000007</v>
      </c>
      <c r="U21" s="887"/>
    </row>
    <row r="22" spans="1:21" x14ac:dyDescent="0.25">
      <c r="O22" s="81">
        <v>1.0900000000000001</v>
      </c>
      <c r="P22" s="81">
        <f t="shared" ref="P22:P41" si="2">O22*$Q$4</f>
        <v>60.756600000000006</v>
      </c>
      <c r="U22" s="887"/>
    </row>
    <row r="23" spans="1:21" x14ac:dyDescent="0.25">
      <c r="O23" s="81">
        <v>1.08</v>
      </c>
      <c r="P23" s="81">
        <f t="shared" si="2"/>
        <v>60.199200000000005</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59.641800000000003</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59.084400000000002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58.527000000000001</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57.969600000000007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57.412200000000006</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56.854800000000004</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56.297400000000003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55.74</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55.182600000000001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54.6252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54.067799999999998</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53.510399999999997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52.953000000000003</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52.395600000000002</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51.838200000000008</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51.280800000000006</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50.723400000000005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50.166000000000004</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57" priority="43">
      <formula>F57&gt;0</formula>
    </cfRule>
    <cfRule type="expression" dxfId="3256" priority="44">
      <formula>F57&lt;0</formula>
    </cfRule>
  </conditionalFormatting>
  <conditionalFormatting sqref="Q7">
    <cfRule type="expression" dxfId="3255" priority="41">
      <formula>Q7&gt;0</formula>
    </cfRule>
    <cfRule type="expression" dxfId="3254" priority="42">
      <formula>Q7&lt;0</formula>
    </cfRule>
  </conditionalFormatting>
  <conditionalFormatting sqref="Q8">
    <cfRule type="expression" dxfId="3253" priority="39">
      <formula>Q8&gt;0</formula>
    </cfRule>
    <cfRule type="expression" dxfId="3252" priority="40">
      <formula>Q8&lt;0</formula>
    </cfRule>
  </conditionalFormatting>
  <conditionalFormatting sqref="M58">
    <cfRule type="expression" dxfId="3251" priority="33">
      <formula>M58&gt;0</formula>
    </cfRule>
    <cfRule type="expression" dxfId="3250" priority="34">
      <formula>M58&lt;0</formula>
    </cfRule>
  </conditionalFormatting>
  <conditionalFormatting sqref="F84:F115">
    <cfRule type="expression" dxfId="3249" priority="31">
      <formula>F84&gt;0</formula>
    </cfRule>
    <cfRule type="expression" dxfId="3248" priority="32">
      <formula>F84&lt;0</formula>
    </cfRule>
  </conditionalFormatting>
  <conditionalFormatting sqref="H84:H115">
    <cfRule type="expression" dxfId="3247" priority="29">
      <formula>H84&gt;0</formula>
    </cfRule>
    <cfRule type="expression" dxfId="3246" priority="30">
      <formula>H84&lt;0</formula>
    </cfRule>
  </conditionalFormatting>
  <conditionalFormatting sqref="F25:F56 H25:H56">
    <cfRule type="expression" dxfId="3245" priority="27">
      <formula>F25&gt;0</formula>
    </cfRule>
    <cfRule type="expression" dxfId="3244" priority="28">
      <formula>F25&lt;0</formula>
    </cfRule>
  </conditionalFormatting>
  <conditionalFormatting sqref="J28:J30 K25:K30 J31:K38">
    <cfRule type="expression" dxfId="3243" priority="23">
      <formula>J25&gt;0</formula>
    </cfRule>
    <cfRule type="expression" dxfId="3242" priority="24">
      <formula>J25&lt;0</formula>
    </cfRule>
  </conditionalFormatting>
  <conditionalFormatting sqref="K39:K42">
    <cfRule type="expression" dxfId="3241" priority="21">
      <formula>K39&gt;0</formula>
    </cfRule>
    <cfRule type="expression" dxfId="3240" priority="22">
      <formula>K39&lt;0</formula>
    </cfRule>
  </conditionalFormatting>
  <conditionalFormatting sqref="K43">
    <cfRule type="expression" dxfId="3239" priority="19">
      <formula>K43&gt;0</formula>
    </cfRule>
    <cfRule type="expression" dxfId="3238" priority="20">
      <formula>K43&lt;0</formula>
    </cfRule>
  </conditionalFormatting>
  <conditionalFormatting sqref="K44">
    <cfRule type="expression" dxfId="3237" priority="17">
      <formula>K44&gt;0</formula>
    </cfRule>
    <cfRule type="expression" dxfId="3236" priority="18">
      <formula>K44&lt;0</formula>
    </cfRule>
  </conditionalFormatting>
  <conditionalFormatting sqref="K45">
    <cfRule type="expression" dxfId="3235" priority="15">
      <formula>K45&gt;0</formula>
    </cfRule>
    <cfRule type="expression" dxfId="3234" priority="16">
      <formula>K45&lt;0</formula>
    </cfRule>
  </conditionalFormatting>
  <conditionalFormatting sqref="K46:K51">
    <cfRule type="expression" dxfId="3233" priority="3">
      <formula>K46&gt;0</formula>
    </cfRule>
    <cfRule type="expression" dxfId="3232" priority="4">
      <formula>K46&lt;0</formula>
    </cfRule>
  </conditionalFormatting>
  <conditionalFormatting sqref="K52:K53">
    <cfRule type="expression" dxfId="3231" priority="1">
      <formula>K52&gt;0</formula>
    </cfRule>
    <cfRule type="expression" dxfId="3230"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29" priority="21">
      <formula>F47&gt;0</formula>
    </cfRule>
    <cfRule type="expression" dxfId="3228" priority="22">
      <formula>F47&lt;0</formula>
    </cfRule>
  </conditionalFormatting>
  <conditionalFormatting sqref="Q7">
    <cfRule type="expression" dxfId="3227" priority="19">
      <formula>Q7&gt;0</formula>
    </cfRule>
    <cfRule type="expression" dxfId="3226" priority="20">
      <formula>Q7&lt;0</formula>
    </cfRule>
  </conditionalFormatting>
  <conditionalFormatting sqref="Q8">
    <cfRule type="expression" dxfId="3225" priority="17">
      <formula>Q8&gt;0</formula>
    </cfRule>
    <cfRule type="expression" dxfId="3224" priority="18">
      <formula>Q8&lt;0</formula>
    </cfRule>
  </conditionalFormatting>
  <conditionalFormatting sqref="F25:F46">
    <cfRule type="expression" dxfId="3223" priority="15">
      <formula>F25&gt;0</formula>
    </cfRule>
    <cfRule type="expression" dxfId="3222" priority="16">
      <formula>F25&lt;0</formula>
    </cfRule>
  </conditionalFormatting>
  <conditionalFormatting sqref="H25:H46">
    <cfRule type="expression" dxfId="3221" priority="13">
      <formula>H25&gt;0</formula>
    </cfRule>
    <cfRule type="expression" dxfId="3220" priority="14">
      <formula>H25&lt;0</formula>
    </cfRule>
  </conditionalFormatting>
  <conditionalFormatting sqref="F89:F110">
    <cfRule type="expression" dxfId="3219" priority="11">
      <formula>F89&gt;0</formula>
    </cfRule>
    <cfRule type="expression" dxfId="3218" priority="12">
      <formula>F89&lt;0</formula>
    </cfRule>
  </conditionalFormatting>
  <conditionalFormatting sqref="H89:H110">
    <cfRule type="expression" dxfId="3217" priority="9">
      <formula>H89&gt;0</formula>
    </cfRule>
    <cfRule type="expression" dxfId="3216" priority="10">
      <formula>H89&lt;0</formula>
    </cfRule>
  </conditionalFormatting>
  <conditionalFormatting sqref="Q10">
    <cfRule type="expression" dxfId="3215" priority="7">
      <formula>Q10&gt;0</formula>
    </cfRule>
    <cfRule type="expression" dxfId="3214" priority="8">
      <formula>Q10&lt;0</formula>
    </cfRule>
  </conditionalFormatting>
  <conditionalFormatting sqref="J25:J38">
    <cfRule type="expression" dxfId="3213" priority="5">
      <formula>J25&gt;0</formula>
    </cfRule>
    <cfRule type="expression" dxfId="3212" priority="6">
      <formula>J25&lt;0</formula>
    </cfRule>
  </conditionalFormatting>
  <conditionalFormatting sqref="K25:K38">
    <cfRule type="expression" dxfId="3211" priority="3">
      <formula>K25&gt;0</formula>
    </cfRule>
    <cfRule type="expression" dxfId="3210" priority="4">
      <formula>K25&lt;0</formula>
    </cfRule>
  </conditionalFormatting>
  <conditionalFormatting sqref="L25:L38">
    <cfRule type="expression" dxfId="3209" priority="1">
      <formula>L25&gt;0</formula>
    </cfRule>
    <cfRule type="expression" dxfId="320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07" priority="39">
      <formula>F47&gt;0</formula>
    </cfRule>
    <cfRule type="expression" dxfId="3206" priority="40">
      <formula>F47&lt;0</formula>
    </cfRule>
  </conditionalFormatting>
  <conditionalFormatting sqref="Q7">
    <cfRule type="expression" dxfId="3205" priority="37">
      <formula>Q7&gt;0</formula>
    </cfRule>
    <cfRule type="expression" dxfId="3204" priority="38">
      <formula>Q7&lt;0</formula>
    </cfRule>
  </conditionalFormatting>
  <conditionalFormatting sqref="Q8">
    <cfRule type="expression" dxfId="3203" priority="35">
      <formula>Q8&gt;0</formula>
    </cfRule>
    <cfRule type="expression" dxfId="3202" priority="36">
      <formula>Q8&lt;0</formula>
    </cfRule>
  </conditionalFormatting>
  <conditionalFormatting sqref="F30:F46">
    <cfRule type="expression" dxfId="3201" priority="33">
      <formula>F30&gt;0</formula>
    </cfRule>
    <cfRule type="expression" dxfId="3200" priority="34">
      <formula>F30&lt;0</formula>
    </cfRule>
  </conditionalFormatting>
  <conditionalFormatting sqref="H30:H46">
    <cfRule type="expression" dxfId="3199" priority="31">
      <formula>H30&gt;0</formula>
    </cfRule>
    <cfRule type="expression" dxfId="3198" priority="32">
      <formula>H30&lt;0</formula>
    </cfRule>
  </conditionalFormatting>
  <conditionalFormatting sqref="Q10">
    <cfRule type="expression" dxfId="3197" priority="29">
      <formula>Q10&gt;0</formula>
    </cfRule>
    <cfRule type="expression" dxfId="3196" priority="30">
      <formula>Q10&lt;0</formula>
    </cfRule>
  </conditionalFormatting>
  <conditionalFormatting sqref="J25:J38">
    <cfRule type="expression" dxfId="3195" priority="27">
      <formula>J25&gt;0</formula>
    </cfRule>
    <cfRule type="expression" dxfId="3194" priority="28">
      <formula>J25&lt;0</formula>
    </cfRule>
  </conditionalFormatting>
  <conditionalFormatting sqref="K25:K38">
    <cfRule type="expression" dxfId="3193" priority="25">
      <formula>K25&gt;0</formula>
    </cfRule>
    <cfRule type="expression" dxfId="3192" priority="26">
      <formula>K25&lt;0</formula>
    </cfRule>
  </conditionalFormatting>
  <conditionalFormatting sqref="L25 L38">
    <cfRule type="expression" dxfId="3191" priority="23">
      <formula>L25&gt;0</formula>
    </cfRule>
    <cfRule type="expression" dxfId="3190" priority="24">
      <formula>L25&lt;0</formula>
    </cfRule>
  </conditionalFormatting>
  <conditionalFormatting sqref="F89:F110">
    <cfRule type="expression" dxfId="3189" priority="21">
      <formula>F89&gt;0</formula>
    </cfRule>
    <cfRule type="expression" dxfId="3188" priority="22">
      <formula>F89&lt;0</formula>
    </cfRule>
  </conditionalFormatting>
  <conditionalFormatting sqref="H89:H110">
    <cfRule type="expression" dxfId="3187" priority="19">
      <formula>H89&gt;0</formula>
    </cfRule>
    <cfRule type="expression" dxfId="3186" priority="20">
      <formula>H89&lt;0</formula>
    </cfRule>
  </conditionalFormatting>
  <conditionalFormatting sqref="J89:J102">
    <cfRule type="expression" dxfId="3185" priority="17">
      <formula>J89&gt;0</formula>
    </cfRule>
    <cfRule type="expression" dxfId="3184" priority="18">
      <formula>J89&lt;0</formula>
    </cfRule>
  </conditionalFormatting>
  <conditionalFormatting sqref="K89:K102">
    <cfRule type="expression" dxfId="3183" priority="15">
      <formula>K89&gt;0</formula>
    </cfRule>
    <cfRule type="expression" dxfId="3182" priority="16">
      <formula>K89&lt;0</formula>
    </cfRule>
  </conditionalFormatting>
  <conditionalFormatting sqref="L89:L102">
    <cfRule type="expression" dxfId="3181" priority="13">
      <formula>L89&gt;0</formula>
    </cfRule>
    <cfRule type="expression" dxfId="3180" priority="14">
      <formula>L89&lt;0</formula>
    </cfRule>
  </conditionalFormatting>
  <conditionalFormatting sqref="F25">
    <cfRule type="expression" dxfId="3179" priority="11">
      <formula>F25&gt;0</formula>
    </cfRule>
    <cfRule type="expression" dxfId="3178" priority="12">
      <formula>F25&lt;0</formula>
    </cfRule>
  </conditionalFormatting>
  <conditionalFormatting sqref="H25:H26">
    <cfRule type="expression" dxfId="3177" priority="9">
      <formula>H25&gt;0</formula>
    </cfRule>
    <cfRule type="expression" dxfId="3176" priority="10">
      <formula>H25&lt;0</formula>
    </cfRule>
  </conditionalFormatting>
  <conditionalFormatting sqref="F26">
    <cfRule type="expression" dxfId="3175" priority="7">
      <formula>F26&gt;0</formula>
    </cfRule>
    <cfRule type="expression" dxfId="3174" priority="8">
      <formula>F26&lt;0</formula>
    </cfRule>
  </conditionalFormatting>
  <conditionalFormatting sqref="F27:F29">
    <cfRule type="expression" dxfId="3173" priority="3">
      <formula>F27&gt;0</formula>
    </cfRule>
    <cfRule type="expression" dxfId="3172" priority="4">
      <formula>F27&lt;0</formula>
    </cfRule>
  </conditionalFormatting>
  <conditionalFormatting sqref="H27:H29">
    <cfRule type="expression" dxfId="3171" priority="1">
      <formula>H27&gt;0</formula>
    </cfRule>
    <cfRule type="expression" dxfId="3170"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9" priority="35">
      <formula>F47&gt;0</formula>
    </cfRule>
    <cfRule type="expression" dxfId="3168" priority="36">
      <formula>F47&lt;0</formula>
    </cfRule>
  </conditionalFormatting>
  <conditionalFormatting sqref="Q7">
    <cfRule type="expression" dxfId="3167" priority="33">
      <formula>Q7&gt;0</formula>
    </cfRule>
    <cfRule type="expression" dxfId="3166" priority="34">
      <formula>Q7&lt;0</formula>
    </cfRule>
  </conditionalFormatting>
  <conditionalFormatting sqref="Q8">
    <cfRule type="expression" dxfId="3165" priority="31">
      <formula>Q8&gt;0</formula>
    </cfRule>
    <cfRule type="expression" dxfId="3164" priority="32">
      <formula>Q8&lt;0</formula>
    </cfRule>
  </conditionalFormatting>
  <conditionalFormatting sqref="F30:F46">
    <cfRule type="expression" dxfId="3163" priority="29">
      <formula>F30&gt;0</formula>
    </cfRule>
    <cfRule type="expression" dxfId="3162" priority="30">
      <formula>F30&lt;0</formula>
    </cfRule>
  </conditionalFormatting>
  <conditionalFormatting sqref="H30:H46">
    <cfRule type="expression" dxfId="3161" priority="27">
      <formula>H30&gt;0</formula>
    </cfRule>
    <cfRule type="expression" dxfId="3160" priority="28">
      <formula>H30&lt;0</formula>
    </cfRule>
  </conditionalFormatting>
  <conditionalFormatting sqref="Q10">
    <cfRule type="expression" dxfId="3159" priority="25">
      <formula>Q10&gt;0</formula>
    </cfRule>
    <cfRule type="expression" dxfId="3158" priority="26">
      <formula>Q10&lt;0</formula>
    </cfRule>
  </conditionalFormatting>
  <conditionalFormatting sqref="J25:J38">
    <cfRule type="expression" dxfId="3157" priority="23">
      <formula>J25&gt;0</formula>
    </cfRule>
    <cfRule type="expression" dxfId="3156" priority="24">
      <formula>J25&lt;0</formula>
    </cfRule>
  </conditionalFormatting>
  <conditionalFormatting sqref="K25:K38">
    <cfRule type="expression" dxfId="3155" priority="21">
      <formula>K25&gt;0</formula>
    </cfRule>
    <cfRule type="expression" dxfId="3154" priority="22">
      <formula>K25&lt;0</formula>
    </cfRule>
  </conditionalFormatting>
  <conditionalFormatting sqref="L25 L38">
    <cfRule type="expression" dxfId="3153" priority="19">
      <formula>L25&gt;0</formula>
    </cfRule>
    <cfRule type="expression" dxfId="3152" priority="20">
      <formula>L25&lt;0</formula>
    </cfRule>
  </conditionalFormatting>
  <conditionalFormatting sqref="F89:F110">
    <cfRule type="expression" dxfId="3151" priority="17">
      <formula>F89&gt;0</formula>
    </cfRule>
    <cfRule type="expression" dxfId="3150" priority="18">
      <formula>F89&lt;0</formula>
    </cfRule>
  </conditionalFormatting>
  <conditionalFormatting sqref="H89:H110">
    <cfRule type="expression" dxfId="3149" priority="15">
      <formula>H89&gt;0</formula>
    </cfRule>
    <cfRule type="expression" dxfId="3148" priority="16">
      <formula>H89&lt;0</formula>
    </cfRule>
  </conditionalFormatting>
  <conditionalFormatting sqref="J89:J102">
    <cfRule type="expression" dxfId="3147" priority="13">
      <formula>J89&gt;0</formula>
    </cfRule>
    <cfRule type="expression" dxfId="3146" priority="14">
      <formula>J89&lt;0</formula>
    </cfRule>
  </conditionalFormatting>
  <conditionalFormatting sqref="K89:K102">
    <cfRule type="expression" dxfId="3145" priority="11">
      <formula>K89&gt;0</formula>
    </cfRule>
    <cfRule type="expression" dxfId="3144" priority="12">
      <formula>K89&lt;0</formula>
    </cfRule>
  </conditionalFormatting>
  <conditionalFormatting sqref="L89:L102">
    <cfRule type="expression" dxfId="3143" priority="9">
      <formula>L89&gt;0</formula>
    </cfRule>
    <cfRule type="expression" dxfId="3142" priority="10">
      <formula>L89&lt;0</formula>
    </cfRule>
  </conditionalFormatting>
  <conditionalFormatting sqref="F29 F25:F26">
    <cfRule type="expression" dxfId="3141" priority="7">
      <formula>F25&gt;0</formula>
    </cfRule>
    <cfRule type="expression" dxfId="3140" priority="8">
      <formula>F25&lt;0</formula>
    </cfRule>
  </conditionalFormatting>
  <conditionalFormatting sqref="H29 H25:H27">
    <cfRule type="expression" dxfId="3139" priority="5">
      <formula>H25&gt;0</formula>
    </cfRule>
    <cfRule type="expression" dxfId="3138" priority="6">
      <formula>H25&lt;0</formula>
    </cfRule>
  </conditionalFormatting>
  <conditionalFormatting sqref="F27:F28">
    <cfRule type="expression" dxfId="3137" priority="3">
      <formula>F27&gt;0</formula>
    </cfRule>
    <cfRule type="expression" dxfId="3136" priority="4">
      <formula>F27&lt;0</formula>
    </cfRule>
  </conditionalFormatting>
  <conditionalFormatting sqref="H28">
    <cfRule type="expression" dxfId="3135" priority="1">
      <formula>H28&gt;0</formula>
    </cfRule>
    <cfRule type="expression" dxfId="3134"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33" priority="43">
      <formula>F54&gt;0</formula>
    </cfRule>
    <cfRule type="expression" dxfId="3132" priority="44">
      <formula>F54&lt;0</formula>
    </cfRule>
  </conditionalFormatting>
  <conditionalFormatting sqref="Q7">
    <cfRule type="expression" dxfId="3131" priority="41">
      <formula>Q7&gt;0</formula>
    </cfRule>
    <cfRule type="expression" dxfId="3130" priority="42">
      <formula>Q7&lt;0</formula>
    </cfRule>
  </conditionalFormatting>
  <conditionalFormatting sqref="Q8">
    <cfRule type="expression" dxfId="3129" priority="39">
      <formula>Q8&gt;0</formula>
    </cfRule>
    <cfRule type="expression" dxfId="3128" priority="40">
      <formula>Q8&lt;0</formula>
    </cfRule>
  </conditionalFormatting>
  <conditionalFormatting sqref="F33:F36 F38:F53">
    <cfRule type="expression" dxfId="3127" priority="37">
      <formula>F33&gt;0</formula>
    </cfRule>
    <cfRule type="expression" dxfId="3126" priority="38">
      <formula>F33&lt;0</formula>
    </cfRule>
  </conditionalFormatting>
  <conditionalFormatting sqref="H33:H36 H38:H53">
    <cfRule type="expression" dxfId="3125" priority="35">
      <formula>H33&gt;0</formula>
    </cfRule>
    <cfRule type="expression" dxfId="3124" priority="36">
      <formula>H33&lt;0</formula>
    </cfRule>
  </conditionalFormatting>
  <conditionalFormatting sqref="Q10">
    <cfRule type="expression" dxfId="3123" priority="33">
      <formula>Q10&gt;0</formula>
    </cfRule>
    <cfRule type="expression" dxfId="3122" priority="34">
      <formula>Q10&lt;0</formula>
    </cfRule>
  </conditionalFormatting>
  <conditionalFormatting sqref="J25:J37">
    <cfRule type="expression" dxfId="3121" priority="31">
      <formula>J25&gt;0</formula>
    </cfRule>
    <cfRule type="expression" dxfId="3120" priority="32">
      <formula>J25&lt;0</formula>
    </cfRule>
  </conditionalFormatting>
  <conditionalFormatting sqref="K25:K38">
    <cfRule type="expression" dxfId="3119" priority="29">
      <formula>K25&gt;0</formula>
    </cfRule>
    <cfRule type="expression" dxfId="3118" priority="30">
      <formula>K25&lt;0</formula>
    </cfRule>
  </conditionalFormatting>
  <conditionalFormatting sqref="L25">
    <cfRule type="expression" dxfId="3117" priority="27">
      <formula>L25&gt;0</formula>
    </cfRule>
    <cfRule type="expression" dxfId="3116" priority="28">
      <formula>L25&lt;0</formula>
    </cfRule>
  </conditionalFormatting>
  <conditionalFormatting sqref="F89:F110">
    <cfRule type="expression" dxfId="3115" priority="25">
      <formula>F89&gt;0</formula>
    </cfRule>
    <cfRule type="expression" dxfId="3114" priority="26">
      <formula>F89&lt;0</formula>
    </cfRule>
  </conditionalFormatting>
  <conditionalFormatting sqref="H89:H110">
    <cfRule type="expression" dxfId="3113" priority="23">
      <formula>H89&gt;0</formula>
    </cfRule>
    <cfRule type="expression" dxfId="3112" priority="24">
      <formula>H89&lt;0</formula>
    </cfRule>
  </conditionalFormatting>
  <conditionalFormatting sqref="J89:J102">
    <cfRule type="expression" dxfId="3111" priority="21">
      <formula>J89&gt;0</formula>
    </cfRule>
    <cfRule type="expression" dxfId="3110" priority="22">
      <formula>J89&lt;0</formula>
    </cfRule>
  </conditionalFormatting>
  <conditionalFormatting sqref="K89:K102">
    <cfRule type="expression" dxfId="3109" priority="19">
      <formula>K89&gt;0</formula>
    </cfRule>
    <cfRule type="expression" dxfId="3108" priority="20">
      <formula>K89&lt;0</formula>
    </cfRule>
  </conditionalFormatting>
  <conditionalFormatting sqref="L89:L102">
    <cfRule type="expression" dxfId="3107" priority="17">
      <formula>L89&gt;0</formula>
    </cfRule>
    <cfRule type="expression" dxfId="3106" priority="18">
      <formula>L89&lt;0</formula>
    </cfRule>
  </conditionalFormatting>
  <conditionalFormatting sqref="F29:F32">
    <cfRule type="expression" dxfId="3105" priority="15">
      <formula>F29&gt;0</formula>
    </cfRule>
    <cfRule type="expression" dxfId="3104" priority="16">
      <formula>F29&lt;0</formula>
    </cfRule>
  </conditionalFormatting>
  <conditionalFormatting sqref="H29:H32">
    <cfRule type="expression" dxfId="3103" priority="13">
      <formula>H29&gt;0</formula>
    </cfRule>
    <cfRule type="expression" dxfId="3102" priority="14">
      <formula>H29&lt;0</formula>
    </cfRule>
  </conditionalFormatting>
  <conditionalFormatting sqref="F25:F28">
    <cfRule type="expression" dxfId="3101" priority="11">
      <formula>F25&gt;0</formula>
    </cfRule>
    <cfRule type="expression" dxfId="3100" priority="12">
      <formula>F25&lt;0</formula>
    </cfRule>
  </conditionalFormatting>
  <conditionalFormatting sqref="H25:H28">
    <cfRule type="expression" dxfId="3099" priority="9">
      <formula>H25&gt;0</formula>
    </cfRule>
    <cfRule type="expression" dxfId="3098" priority="10">
      <formula>H25&lt;0</formula>
    </cfRule>
  </conditionalFormatting>
  <conditionalFormatting sqref="F37">
    <cfRule type="expression" dxfId="3097" priority="7">
      <formula>F37&gt;0</formula>
    </cfRule>
    <cfRule type="expression" dxfId="3096" priority="8">
      <formula>F37&lt;0</formula>
    </cfRule>
  </conditionalFormatting>
  <conditionalFormatting sqref="H37">
    <cfRule type="expression" dxfId="3095" priority="5">
      <formula>H37&gt;0</formula>
    </cfRule>
    <cfRule type="expression" dxfId="3094" priority="6">
      <formula>H37&lt;0</formula>
    </cfRule>
  </conditionalFormatting>
  <conditionalFormatting sqref="J49">
    <cfRule type="expression" dxfId="3093" priority="3">
      <formula>J49&gt;0</formula>
    </cfRule>
    <cfRule type="expression" dxfId="3092" priority="4">
      <formula>J49&lt;0</formula>
    </cfRule>
  </conditionalFormatting>
  <conditionalFormatting sqref="J38:J48">
    <cfRule type="expression" dxfId="3091" priority="1">
      <formula>J38&gt;0</formula>
    </cfRule>
    <cfRule type="expression" dxfId="3090"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52.48</v>
      </c>
      <c r="R4" s="425">
        <v>-9.4999999999999998E-3</v>
      </c>
      <c r="T4" s="1"/>
    </row>
    <row r="5" spans="1:21" x14ac:dyDescent="0.25">
      <c r="B5" s="72"/>
      <c r="C5" s="4"/>
      <c r="D5" s="3"/>
      <c r="E5" s="3"/>
      <c r="F5" s="3"/>
      <c r="G5" s="72"/>
      <c r="H5" s="161"/>
      <c r="I5" s="3"/>
      <c r="J5" s="3"/>
      <c r="K5" s="3"/>
      <c r="L5" s="4"/>
      <c r="M5" s="4"/>
      <c r="O5" s="11" t="s">
        <v>67</v>
      </c>
      <c r="Q5" s="3">
        <f>Q4*Q2</f>
        <v>3463.68</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-306.90000000000055</v>
      </c>
      <c r="R7">
        <v>66</v>
      </c>
    </row>
    <row r="8" spans="1:21" x14ac:dyDescent="0.25">
      <c r="B8" s="72"/>
      <c r="C8" s="4"/>
      <c r="D8" s="3"/>
      <c r="E8" s="3"/>
      <c r="F8" s="3"/>
      <c r="G8" s="72"/>
      <c r="H8" s="161"/>
      <c r="I8" s="3"/>
      <c r="J8" s="3"/>
      <c r="K8" s="3"/>
      <c r="L8" s="4"/>
      <c r="M8" s="4"/>
      <c r="O8" s="11" t="s">
        <v>179</v>
      </c>
      <c r="P8" s="33"/>
      <c r="Q8" s="2">
        <f>K18+M18-F18+Q2*Q4</f>
        <v>-306.90000000000055</v>
      </c>
      <c r="T8" s="1"/>
      <c r="U8" s="741"/>
    </row>
    <row r="9" spans="1:21" x14ac:dyDescent="0.25">
      <c r="B9" s="72"/>
      <c r="C9" s="4"/>
      <c r="D9" s="3"/>
      <c r="E9" s="3"/>
      <c r="F9" s="3"/>
      <c r="G9" s="4"/>
      <c r="H9" s="161"/>
      <c r="I9" s="3"/>
      <c r="J9" s="3"/>
      <c r="K9" s="3"/>
      <c r="L9" s="4"/>
      <c r="M9" s="4"/>
      <c r="O9" s="11" t="s">
        <v>204</v>
      </c>
      <c r="Q9" s="134">
        <f>IF(Q2=0, 0, Q8/Q6)</f>
        <v>-8.1393313495536634E-2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57.728000000000002</v>
      </c>
    </row>
    <row r="20" spans="1:20" x14ac:dyDescent="0.25">
      <c r="O20" s="81">
        <v>1.0900000000000001</v>
      </c>
      <c r="P20" s="81">
        <f t="shared" ref="P20:P39" si="0">O20*$Q$4</f>
        <v>57.203200000000002</v>
      </c>
    </row>
    <row r="21" spans="1:20" x14ac:dyDescent="0.25">
      <c r="O21" s="81">
        <v>1.08</v>
      </c>
      <c r="P21" s="81">
        <f t="shared" si="0"/>
        <v>56.678400000000003</v>
      </c>
      <c r="T21" s="1"/>
    </row>
    <row r="22" spans="1:20" x14ac:dyDescent="0.25">
      <c r="O22" s="81">
        <v>1.07</v>
      </c>
      <c r="P22" s="81">
        <f t="shared" si="0"/>
        <v>56.153599999999997</v>
      </c>
    </row>
    <row r="23" spans="1:20" x14ac:dyDescent="0.25">
      <c r="O23" s="81">
        <v>1.06</v>
      </c>
      <c r="P23" s="81">
        <f t="shared" si="0"/>
        <v>55.628799999999998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55.103999999999999</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54.5792</v>
      </c>
    </row>
    <row r="26" spans="1:20" x14ac:dyDescent="0.25">
      <c r="B26" s="164"/>
      <c r="C26" s="10"/>
      <c r="D26" s="39"/>
      <c r="E26" s="39"/>
      <c r="F26" s="39"/>
      <c r="G26" s="39"/>
      <c r="H26" s="179"/>
      <c r="I26" s="39"/>
      <c r="J26" s="39"/>
      <c r="K26" s="39"/>
      <c r="L26" s="39"/>
      <c r="O26" s="81">
        <v>1.03</v>
      </c>
      <c r="P26" s="81">
        <f t="shared" si="0"/>
        <v>54.054400000000001</v>
      </c>
      <c r="T26" s="156"/>
    </row>
    <row r="27" spans="1:20" x14ac:dyDescent="0.25">
      <c r="B27" s="164"/>
      <c r="C27" s="10"/>
      <c r="D27" s="39"/>
      <c r="E27" s="39"/>
      <c r="F27" s="39"/>
      <c r="G27" s="39"/>
      <c r="H27" s="179"/>
      <c r="I27" s="39"/>
      <c r="J27" s="39"/>
      <c r="K27" s="39"/>
      <c r="L27" s="39"/>
      <c r="O27" s="81">
        <v>1.02</v>
      </c>
      <c r="P27" s="81">
        <f t="shared" si="0"/>
        <v>53.529599999999995</v>
      </c>
      <c r="T27" s="67"/>
    </row>
    <row r="28" spans="1:20" x14ac:dyDescent="0.25">
      <c r="B28" s="164"/>
      <c r="C28" s="10"/>
      <c r="D28" s="39"/>
      <c r="E28" s="39"/>
      <c r="F28" s="39"/>
      <c r="G28" s="39"/>
      <c r="H28" s="179"/>
      <c r="I28" s="39"/>
      <c r="J28" s="39"/>
      <c r="K28" s="39"/>
      <c r="L28" s="39"/>
      <c r="O28" s="81">
        <v>1.01</v>
      </c>
      <c r="P28" s="81">
        <f t="shared" si="0"/>
        <v>53.004799999999996</v>
      </c>
      <c r="T28" s="156"/>
    </row>
    <row r="29" spans="1:20" x14ac:dyDescent="0.25">
      <c r="B29" s="164"/>
      <c r="C29" s="10"/>
      <c r="D29" s="39"/>
      <c r="E29" s="39"/>
      <c r="F29" s="39"/>
      <c r="G29" s="39"/>
      <c r="H29" s="179"/>
      <c r="I29" s="39"/>
      <c r="J29" s="39"/>
      <c r="K29" s="39"/>
      <c r="L29" s="39"/>
      <c r="O29" s="81">
        <v>1</v>
      </c>
      <c r="P29" s="81">
        <f t="shared" si="0"/>
        <v>52.48</v>
      </c>
      <c r="T29" s="156"/>
    </row>
    <row r="30" spans="1:20" x14ac:dyDescent="0.25">
      <c r="B30" s="164"/>
      <c r="C30" s="10"/>
      <c r="D30" s="39"/>
      <c r="E30" s="39"/>
      <c r="F30" s="39"/>
      <c r="G30" s="39"/>
      <c r="H30" s="179"/>
      <c r="I30" s="39"/>
      <c r="J30" s="39"/>
      <c r="K30" s="39"/>
      <c r="L30" s="39"/>
      <c r="O30" s="81">
        <v>0.99</v>
      </c>
      <c r="P30" s="81">
        <f t="shared" si="0"/>
        <v>51.955199999999998</v>
      </c>
      <c r="T30" s="156"/>
    </row>
    <row r="31" spans="1:20" x14ac:dyDescent="0.25">
      <c r="B31" s="164"/>
      <c r="C31" s="10"/>
      <c r="D31" s="39"/>
      <c r="E31" s="39"/>
      <c r="F31" s="39"/>
      <c r="G31" s="39"/>
      <c r="H31" s="179"/>
      <c r="I31" s="39"/>
      <c r="J31" s="39"/>
      <c r="K31" s="39"/>
      <c r="L31" s="39"/>
      <c r="O31" s="81">
        <v>0.98</v>
      </c>
      <c r="P31" s="81">
        <f t="shared" si="0"/>
        <v>51.430399999999999</v>
      </c>
    </row>
    <row r="32" spans="1:20" x14ac:dyDescent="0.25">
      <c r="B32" s="164"/>
      <c r="C32" s="10"/>
      <c r="D32" s="39"/>
      <c r="E32" s="39"/>
      <c r="F32" s="39"/>
      <c r="G32" s="39"/>
      <c r="H32" s="179"/>
      <c r="I32" s="39"/>
      <c r="J32" s="39"/>
      <c r="K32" s="39"/>
      <c r="L32" s="39"/>
      <c r="O32" s="81">
        <v>0.97</v>
      </c>
      <c r="P32" s="81">
        <f t="shared" si="0"/>
        <v>50.905599999999993</v>
      </c>
    </row>
    <row r="33" spans="2:17" x14ac:dyDescent="0.25">
      <c r="B33" s="164"/>
      <c r="C33" s="10"/>
      <c r="D33" s="39"/>
      <c r="E33" s="39"/>
      <c r="F33" s="39"/>
      <c r="G33" s="39"/>
      <c r="H33" s="179"/>
      <c r="I33" s="39"/>
      <c r="J33" s="39"/>
      <c r="K33" s="39"/>
      <c r="L33" s="39"/>
      <c r="O33" s="81">
        <v>0.96</v>
      </c>
      <c r="P33" s="81">
        <f t="shared" si="0"/>
        <v>50.380799999999994</v>
      </c>
    </row>
    <row r="34" spans="2:17" x14ac:dyDescent="0.25">
      <c r="B34" s="164"/>
      <c r="C34" s="10"/>
      <c r="D34" s="39"/>
      <c r="E34" s="39"/>
      <c r="F34" s="39"/>
      <c r="G34" s="39"/>
      <c r="H34" s="179"/>
      <c r="I34" s="39"/>
      <c r="J34" s="39"/>
      <c r="K34" s="39"/>
      <c r="L34" s="39"/>
      <c r="O34" s="81">
        <v>0.95</v>
      </c>
      <c r="P34" s="81">
        <f t="shared" si="0"/>
        <v>49.855999999999995</v>
      </c>
    </row>
    <row r="35" spans="2:17" x14ac:dyDescent="0.25">
      <c r="B35" s="164"/>
      <c r="C35" s="10"/>
      <c r="D35" s="39"/>
      <c r="E35" s="39"/>
      <c r="F35" s="39"/>
      <c r="G35" s="39"/>
      <c r="H35" s="179"/>
      <c r="I35" s="39"/>
      <c r="J35" s="39"/>
      <c r="K35" s="39"/>
      <c r="L35" s="39"/>
      <c r="O35" s="81">
        <v>0.94</v>
      </c>
      <c r="P35" s="81">
        <f t="shared" si="0"/>
        <v>49.331199999999995</v>
      </c>
    </row>
    <row r="36" spans="2:17" x14ac:dyDescent="0.25">
      <c r="B36" s="164"/>
      <c r="C36" s="10"/>
      <c r="D36" s="39"/>
      <c r="E36" s="39"/>
      <c r="F36" s="39"/>
      <c r="G36" s="39"/>
      <c r="H36" s="179"/>
      <c r="I36" s="39"/>
      <c r="J36" s="39"/>
      <c r="K36" s="39"/>
      <c r="L36" s="39"/>
      <c r="O36" s="81">
        <v>0.93</v>
      </c>
      <c r="P36" s="81">
        <f t="shared" si="0"/>
        <v>48.806399999999996</v>
      </c>
    </row>
    <row r="37" spans="2:17" x14ac:dyDescent="0.25">
      <c r="B37" s="164"/>
      <c r="C37" s="10"/>
      <c r="D37" s="39"/>
      <c r="E37" s="39"/>
      <c r="F37" s="39"/>
      <c r="G37" s="39"/>
      <c r="H37" s="179"/>
      <c r="I37" s="39"/>
      <c r="J37" s="39"/>
      <c r="K37" s="39"/>
      <c r="L37" s="39"/>
      <c r="O37" s="81">
        <v>0.92</v>
      </c>
      <c r="P37" s="81">
        <f t="shared" si="0"/>
        <v>48.281599999999997</v>
      </c>
    </row>
    <row r="38" spans="2:17" x14ac:dyDescent="0.25">
      <c r="B38" s="164"/>
      <c r="C38" s="10"/>
      <c r="D38" s="39"/>
      <c r="E38" s="39"/>
      <c r="F38" s="39"/>
      <c r="G38" s="39"/>
      <c r="H38" s="179"/>
      <c r="I38" s="39"/>
      <c r="J38" s="39"/>
      <c r="K38" s="39"/>
      <c r="L38" s="39"/>
      <c r="O38" s="81">
        <v>0.91</v>
      </c>
      <c r="P38" s="81">
        <f t="shared" si="0"/>
        <v>47.756799999999998</v>
      </c>
    </row>
    <row r="39" spans="2:17" x14ac:dyDescent="0.25">
      <c r="B39" s="164"/>
      <c r="C39" s="10"/>
      <c r="D39" s="39"/>
      <c r="E39" s="39"/>
      <c r="F39" s="39"/>
      <c r="G39" s="39"/>
      <c r="H39" s="179"/>
      <c r="I39" s="39"/>
      <c r="J39" s="39"/>
      <c r="K39" s="39"/>
      <c r="L39" s="39"/>
      <c r="O39" s="81">
        <v>0.9</v>
      </c>
      <c r="P39" s="81">
        <f t="shared" si="0"/>
        <v>47.231999999999999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89" priority="33">
      <formula>Q7&gt;0</formula>
    </cfRule>
    <cfRule type="expression" dxfId="3088" priority="34">
      <formula>Q7&lt;0</formula>
    </cfRule>
  </conditionalFormatting>
  <conditionalFormatting sqref="Q8">
    <cfRule type="expression" dxfId="3087" priority="31">
      <formula>Q8&gt;0</formula>
    </cfRule>
    <cfRule type="expression" dxfId="3086" priority="32">
      <formula>Q8&lt;0</formula>
    </cfRule>
  </conditionalFormatting>
  <conditionalFormatting sqref="F34:F54 F58:F63">
    <cfRule type="expression" dxfId="3085" priority="29">
      <formula>F34&gt;0</formula>
    </cfRule>
    <cfRule type="expression" dxfId="3084" priority="30">
      <formula>F34&lt;0</formula>
    </cfRule>
  </conditionalFormatting>
  <conditionalFormatting sqref="H34:H54 H58:H63">
    <cfRule type="expression" dxfId="3083" priority="27">
      <formula>H34&gt;0</formula>
    </cfRule>
    <cfRule type="expression" dxfId="3082" priority="28">
      <formula>H34&lt;0</formula>
    </cfRule>
  </conditionalFormatting>
  <conditionalFormatting sqref="Q10">
    <cfRule type="expression" dxfId="3081" priority="25">
      <formula>Q10&gt;0</formula>
    </cfRule>
    <cfRule type="expression" dxfId="3080" priority="26">
      <formula>Q10&lt;0</formula>
    </cfRule>
  </conditionalFormatting>
  <conditionalFormatting sqref="J25:J38">
    <cfRule type="expression" dxfId="3079" priority="23">
      <formula>J25&gt;0</formula>
    </cfRule>
    <cfRule type="expression" dxfId="3078" priority="24">
      <formula>J25&lt;0</formula>
    </cfRule>
  </conditionalFormatting>
  <conditionalFormatting sqref="K25:K35 K37:K38">
    <cfRule type="expression" dxfId="3077" priority="21">
      <formula>K25&gt;0</formula>
    </cfRule>
    <cfRule type="expression" dxfId="3076" priority="22">
      <formula>K25&lt;0</formula>
    </cfRule>
  </conditionalFormatting>
  <conditionalFormatting sqref="F89:F110">
    <cfRule type="expression" dxfId="3075" priority="19">
      <formula>F89&gt;0</formula>
    </cfRule>
    <cfRule type="expression" dxfId="3074" priority="20">
      <formula>F89&lt;0</formula>
    </cfRule>
  </conditionalFormatting>
  <conditionalFormatting sqref="H89:H110">
    <cfRule type="expression" dxfId="3073" priority="17">
      <formula>H89&gt;0</formula>
    </cfRule>
    <cfRule type="expression" dxfId="3072" priority="18">
      <formula>H89&lt;0</formula>
    </cfRule>
  </conditionalFormatting>
  <conditionalFormatting sqref="J89:J102">
    <cfRule type="expression" dxfId="3071" priority="15">
      <formula>J89&gt;0</formula>
    </cfRule>
    <cfRule type="expression" dxfId="3070" priority="16">
      <formula>J89&lt;0</formula>
    </cfRule>
  </conditionalFormatting>
  <conditionalFormatting sqref="K89:K102">
    <cfRule type="expression" dxfId="3069" priority="13">
      <formula>K89&gt;0</formula>
    </cfRule>
    <cfRule type="expression" dxfId="3068" priority="14">
      <formula>K89&lt;0</formula>
    </cfRule>
  </conditionalFormatting>
  <conditionalFormatting sqref="L89:L102">
    <cfRule type="expression" dxfId="3067" priority="11">
      <formula>L89&gt;0</formula>
    </cfRule>
    <cfRule type="expression" dxfId="3066" priority="12">
      <formula>L89&lt;0</formula>
    </cfRule>
  </conditionalFormatting>
  <conditionalFormatting sqref="F25:F33">
    <cfRule type="expression" dxfId="3065" priority="9">
      <formula>F25&gt;0</formula>
    </cfRule>
    <cfRule type="expression" dxfId="3064" priority="10">
      <formula>F25&lt;0</formula>
    </cfRule>
  </conditionalFormatting>
  <conditionalFormatting sqref="H25:H33">
    <cfRule type="expression" dxfId="3063" priority="7">
      <formula>H25&gt;0</formula>
    </cfRule>
    <cfRule type="expression" dxfId="3062" priority="8">
      <formula>H25&lt;0</formula>
    </cfRule>
  </conditionalFormatting>
  <conditionalFormatting sqref="J54">
    <cfRule type="expression" dxfId="3061" priority="5">
      <formula>J54&gt;0</formula>
    </cfRule>
    <cfRule type="expression" dxfId="3060" priority="6">
      <formula>J54&lt;0</formula>
    </cfRule>
  </conditionalFormatting>
  <conditionalFormatting sqref="F55:F57">
    <cfRule type="expression" dxfId="3059" priority="3">
      <formula>F55&gt;0</formula>
    </cfRule>
    <cfRule type="expression" dxfId="3058" priority="4">
      <formula>F55&lt;0</formula>
    </cfRule>
  </conditionalFormatting>
  <conditionalFormatting sqref="H55:H57">
    <cfRule type="expression" dxfId="3057" priority="1">
      <formula>H55&gt;0</formula>
    </cfRule>
    <cfRule type="expression" dxfId="305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260.27</v>
      </c>
      <c r="R4" s="425">
        <v>-2.5899999999999999E-2</v>
      </c>
      <c r="T4" s="1"/>
    </row>
    <row r="5" spans="1:21" x14ac:dyDescent="0.25">
      <c r="B5" s="72"/>
      <c r="C5" s="4"/>
      <c r="D5" s="3"/>
      <c r="E5" s="3"/>
      <c r="F5" s="3"/>
      <c r="G5" s="72"/>
      <c r="H5" s="161"/>
      <c r="I5" s="3"/>
      <c r="J5" s="3"/>
      <c r="K5" s="3"/>
      <c r="L5" s="4"/>
      <c r="M5" s="4"/>
      <c r="O5" s="11" t="s">
        <v>67</v>
      </c>
      <c r="Q5" s="3">
        <f>Q4*Q2</f>
        <v>5205.3999999999996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165.39999999999964</v>
      </c>
      <c r="R7" s="29">
        <v>43602</v>
      </c>
    </row>
    <row r="8" spans="1:21" x14ac:dyDescent="0.25">
      <c r="B8" s="72"/>
      <c r="C8" s="4"/>
      <c r="D8" s="3"/>
      <c r="E8" s="3"/>
      <c r="F8" s="3"/>
      <c r="G8" s="72"/>
      <c r="H8" s="161"/>
      <c r="I8" s="3"/>
      <c r="J8" s="3"/>
      <c r="K8" s="3"/>
      <c r="L8" s="4"/>
      <c r="M8" s="4"/>
      <c r="O8" s="11" t="s">
        <v>179</v>
      </c>
      <c r="P8" s="33"/>
      <c r="Q8" s="2">
        <f>K18+M18-F18+Q2*Q4</f>
        <v>165.39999999999964</v>
      </c>
      <c r="T8" s="1"/>
      <c r="U8" s="741"/>
    </row>
    <row r="9" spans="1:21" x14ac:dyDescent="0.25">
      <c r="B9" s="72"/>
      <c r="C9" s="4"/>
      <c r="D9" s="3"/>
      <c r="E9" s="3"/>
      <c r="F9" s="3"/>
      <c r="G9" s="4"/>
      <c r="H9" s="161"/>
      <c r="I9" s="3"/>
      <c r="J9" s="3"/>
      <c r="K9" s="3"/>
      <c r="L9" s="4"/>
      <c r="M9" s="4"/>
      <c r="O9" s="11" t="s">
        <v>204</v>
      </c>
      <c r="Q9" s="134">
        <f>IF(Q2=0, 0, Q8/Q6)</f>
        <v>3.2817460317460245E-2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286.29700000000003</v>
      </c>
    </row>
    <row r="20" spans="1:20" x14ac:dyDescent="0.25">
      <c r="O20" s="81">
        <v>1.0900000000000001</v>
      </c>
      <c r="P20" s="81">
        <f t="shared" ref="P20:P39" si="0">O20*$Q$4</f>
        <v>283.6943</v>
      </c>
    </row>
    <row r="21" spans="1:20" x14ac:dyDescent="0.25">
      <c r="O21" s="81">
        <v>1.08</v>
      </c>
      <c r="P21" s="81">
        <f t="shared" si="0"/>
        <v>281.09159999999997</v>
      </c>
      <c r="T21" s="1"/>
    </row>
    <row r="22" spans="1:20" x14ac:dyDescent="0.25">
      <c r="O22" s="81">
        <v>1.07</v>
      </c>
      <c r="P22" s="81">
        <f t="shared" si="0"/>
        <v>278.4889</v>
      </c>
    </row>
    <row r="23" spans="1:20" x14ac:dyDescent="0.25">
      <c r="O23" s="81">
        <v>1.06</v>
      </c>
      <c r="P23" s="81">
        <f t="shared" si="0"/>
        <v>275.88619999999997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273.2835</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270.68079999999998</v>
      </c>
    </row>
    <row r="26" spans="1:20" x14ac:dyDescent="0.25">
      <c r="B26" s="164"/>
      <c r="C26" s="10"/>
      <c r="D26" s="39"/>
      <c r="E26" s="39"/>
      <c r="F26" s="39"/>
      <c r="G26" s="39"/>
      <c r="H26" s="179"/>
      <c r="I26" s="39"/>
      <c r="J26" s="39"/>
      <c r="K26" s="39"/>
      <c r="L26" s="39"/>
      <c r="O26" s="81">
        <v>1.03</v>
      </c>
      <c r="P26" s="81">
        <f t="shared" si="0"/>
        <v>268.07810000000001</v>
      </c>
      <c r="T26" s="156"/>
    </row>
    <row r="27" spans="1:20" x14ac:dyDescent="0.25">
      <c r="B27" s="164"/>
      <c r="C27" s="10"/>
      <c r="D27" s="39"/>
      <c r="E27" s="39"/>
      <c r="F27" s="39"/>
      <c r="G27" s="39"/>
      <c r="H27" s="179"/>
      <c r="I27" s="39"/>
      <c r="J27" s="39"/>
      <c r="K27" s="39"/>
      <c r="L27" s="39"/>
      <c r="O27" s="81">
        <v>1.02</v>
      </c>
      <c r="P27" s="81">
        <f t="shared" si="0"/>
        <v>265.47539999999998</v>
      </c>
      <c r="T27" s="67"/>
    </row>
    <row r="28" spans="1:20" x14ac:dyDescent="0.25">
      <c r="B28" s="164"/>
      <c r="C28" s="10"/>
      <c r="D28" s="39"/>
      <c r="E28" s="39"/>
      <c r="F28" s="39"/>
      <c r="G28" s="39"/>
      <c r="H28" s="179"/>
      <c r="I28" s="39"/>
      <c r="J28" s="39"/>
      <c r="K28" s="39"/>
      <c r="L28" s="39"/>
      <c r="O28" s="81">
        <v>1.01</v>
      </c>
      <c r="P28" s="81">
        <f t="shared" si="0"/>
        <v>262.87270000000001</v>
      </c>
      <c r="T28" s="156"/>
    </row>
    <row r="29" spans="1:20" x14ac:dyDescent="0.25">
      <c r="B29" s="164"/>
      <c r="C29" s="10"/>
      <c r="D29" s="39"/>
      <c r="E29" s="39"/>
      <c r="F29" s="39"/>
      <c r="G29" s="39"/>
      <c r="H29" s="179"/>
      <c r="I29" s="39"/>
      <c r="J29" s="39"/>
      <c r="K29" s="39"/>
      <c r="L29" s="39"/>
      <c r="O29" s="81">
        <v>1</v>
      </c>
      <c r="P29" s="81">
        <f t="shared" si="0"/>
        <v>260.27</v>
      </c>
      <c r="T29" s="156"/>
    </row>
    <row r="30" spans="1:20" x14ac:dyDescent="0.25">
      <c r="B30" s="164"/>
      <c r="C30" s="10"/>
      <c r="D30" s="39"/>
      <c r="E30" s="39"/>
      <c r="F30" s="39"/>
      <c r="G30" s="39"/>
      <c r="H30" s="179"/>
      <c r="I30" s="39"/>
      <c r="J30" s="39"/>
      <c r="K30" s="39"/>
      <c r="L30" s="39"/>
      <c r="O30" s="81">
        <v>0.99</v>
      </c>
      <c r="P30" s="81">
        <f t="shared" si="0"/>
        <v>257.66729999999995</v>
      </c>
      <c r="T30" s="156"/>
    </row>
    <row r="31" spans="1:20" x14ac:dyDescent="0.25">
      <c r="B31" s="164"/>
      <c r="C31" s="10"/>
      <c r="D31" s="39"/>
      <c r="E31" s="39"/>
      <c r="F31" s="39"/>
      <c r="G31" s="39"/>
      <c r="H31" s="179"/>
      <c r="I31" s="39"/>
      <c r="J31" s="39"/>
      <c r="K31" s="39"/>
      <c r="L31" s="39"/>
      <c r="O31" s="81">
        <v>0.98</v>
      </c>
      <c r="P31" s="81">
        <f t="shared" si="0"/>
        <v>255.06459999999998</v>
      </c>
    </row>
    <row r="32" spans="1:20" x14ac:dyDescent="0.25">
      <c r="B32" s="164"/>
      <c r="C32" s="10"/>
      <c r="D32" s="39"/>
      <c r="E32" s="39"/>
      <c r="F32" s="39"/>
      <c r="G32" s="39"/>
      <c r="H32" s="179"/>
      <c r="I32" s="39"/>
      <c r="J32" s="39"/>
      <c r="K32" s="39"/>
      <c r="L32" s="39"/>
      <c r="O32" s="81">
        <v>0.97</v>
      </c>
      <c r="P32" s="81">
        <f t="shared" si="0"/>
        <v>252.46189999999999</v>
      </c>
    </row>
    <row r="33" spans="2:17" x14ac:dyDescent="0.25">
      <c r="B33" s="164"/>
      <c r="C33" s="10"/>
      <c r="D33" s="39"/>
      <c r="E33" s="39"/>
      <c r="F33" s="39"/>
      <c r="G33" s="39"/>
      <c r="H33" s="179"/>
      <c r="I33" s="39"/>
      <c r="J33" s="39"/>
      <c r="K33" s="39"/>
      <c r="L33" s="39"/>
      <c r="O33" s="81">
        <v>0.96</v>
      </c>
      <c r="P33" s="81">
        <f t="shared" si="0"/>
        <v>249.85919999999999</v>
      </c>
    </row>
    <row r="34" spans="2:17" x14ac:dyDescent="0.25">
      <c r="B34" s="164"/>
      <c r="C34" s="10"/>
      <c r="D34" s="39"/>
      <c r="E34" s="39"/>
      <c r="F34" s="39"/>
      <c r="G34" s="39"/>
      <c r="H34" s="179"/>
      <c r="I34" s="39"/>
      <c r="J34" s="39"/>
      <c r="K34" s="39"/>
      <c r="L34" s="39"/>
      <c r="O34" s="81">
        <v>0.95</v>
      </c>
      <c r="P34" s="81">
        <f t="shared" si="0"/>
        <v>247.25649999999996</v>
      </c>
    </row>
    <row r="35" spans="2:17" x14ac:dyDescent="0.25">
      <c r="B35" s="164"/>
      <c r="C35" s="10"/>
      <c r="D35" s="39"/>
      <c r="E35" s="39"/>
      <c r="F35" s="39"/>
      <c r="G35" s="39"/>
      <c r="H35" s="179"/>
      <c r="I35" s="39"/>
      <c r="J35" s="39"/>
      <c r="K35" s="39"/>
      <c r="L35" s="39"/>
      <c r="O35" s="81">
        <v>0.94</v>
      </c>
      <c r="P35" s="81">
        <f t="shared" si="0"/>
        <v>244.65379999999996</v>
      </c>
    </row>
    <row r="36" spans="2:17" x14ac:dyDescent="0.25">
      <c r="B36" s="164"/>
      <c r="C36" s="10"/>
      <c r="D36" s="39"/>
      <c r="E36" s="39"/>
      <c r="F36" s="39"/>
      <c r="G36" s="39"/>
      <c r="H36" s="179"/>
      <c r="I36" s="39"/>
      <c r="J36" s="39"/>
      <c r="K36" s="39"/>
      <c r="L36" s="39"/>
      <c r="O36" s="81">
        <v>0.93</v>
      </c>
      <c r="P36" s="81">
        <f t="shared" si="0"/>
        <v>242.05109999999999</v>
      </c>
    </row>
    <row r="37" spans="2:17" x14ac:dyDescent="0.25">
      <c r="B37" s="164"/>
      <c r="C37" s="10"/>
      <c r="D37" s="39"/>
      <c r="E37" s="39"/>
      <c r="F37" s="39"/>
      <c r="G37" s="39"/>
      <c r="H37" s="179"/>
      <c r="I37" s="39"/>
      <c r="J37" s="39"/>
      <c r="K37" s="39"/>
      <c r="L37" s="39"/>
      <c r="O37" s="81">
        <v>0.92</v>
      </c>
      <c r="P37" s="81">
        <f t="shared" si="0"/>
        <v>239.44839999999999</v>
      </c>
    </row>
    <row r="38" spans="2:17" x14ac:dyDescent="0.25">
      <c r="B38" s="164"/>
      <c r="C38" s="10"/>
      <c r="D38" s="39"/>
      <c r="E38" s="39"/>
      <c r="F38" s="39"/>
      <c r="G38" s="39"/>
      <c r="H38" s="179"/>
      <c r="I38" s="39"/>
      <c r="J38" s="39"/>
      <c r="K38" s="39"/>
      <c r="L38" s="39"/>
      <c r="O38" s="81">
        <v>0.91</v>
      </c>
      <c r="P38" s="81">
        <f t="shared" si="0"/>
        <v>236.84569999999999</v>
      </c>
    </row>
    <row r="39" spans="2:17" x14ac:dyDescent="0.25">
      <c r="B39" s="164"/>
      <c r="C39" s="10"/>
      <c r="D39" s="39"/>
      <c r="E39" s="39"/>
      <c r="F39" s="39"/>
      <c r="G39" s="39"/>
      <c r="H39" s="179"/>
      <c r="I39" s="39"/>
      <c r="J39" s="39"/>
      <c r="K39" s="39"/>
      <c r="L39" s="39"/>
      <c r="O39" s="81">
        <v>0.9</v>
      </c>
      <c r="P39" s="81">
        <f t="shared" si="0"/>
        <v>234.24299999999999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5" priority="33">
      <formula>Q7&gt;0</formula>
    </cfRule>
    <cfRule type="expression" dxfId="3054" priority="34">
      <formula>Q7&lt;0</formula>
    </cfRule>
  </conditionalFormatting>
  <conditionalFormatting sqref="Q8">
    <cfRule type="expression" dxfId="3053" priority="31">
      <formula>Q8&gt;0</formula>
    </cfRule>
    <cfRule type="expression" dxfId="3052" priority="32">
      <formula>Q8&lt;0</formula>
    </cfRule>
  </conditionalFormatting>
  <conditionalFormatting sqref="F34:F54 F58:F63">
    <cfRule type="expression" dxfId="3051" priority="29">
      <formula>F34&gt;0</formula>
    </cfRule>
    <cfRule type="expression" dxfId="3050" priority="30">
      <formula>F34&lt;0</formula>
    </cfRule>
  </conditionalFormatting>
  <conditionalFormatting sqref="H34:H54 H58:H63">
    <cfRule type="expression" dxfId="3049" priority="27">
      <formula>H34&gt;0</formula>
    </cfRule>
    <cfRule type="expression" dxfId="3048" priority="28">
      <formula>H34&lt;0</formula>
    </cfRule>
  </conditionalFormatting>
  <conditionalFormatting sqref="Q10">
    <cfRule type="expression" dxfId="3047" priority="25">
      <formula>Q10&gt;0</formula>
    </cfRule>
    <cfRule type="expression" dxfId="3046" priority="26">
      <formula>Q10&lt;0</formula>
    </cfRule>
  </conditionalFormatting>
  <conditionalFormatting sqref="J25:J38">
    <cfRule type="expression" dxfId="3045" priority="23">
      <formula>J25&gt;0</formula>
    </cfRule>
    <cfRule type="expression" dxfId="3044" priority="24">
      <formula>J25&lt;0</formula>
    </cfRule>
  </conditionalFormatting>
  <conditionalFormatting sqref="K25:K35 K37:K38">
    <cfRule type="expression" dxfId="3043" priority="21">
      <formula>K25&gt;0</formula>
    </cfRule>
    <cfRule type="expression" dxfId="3042" priority="22">
      <formula>K25&lt;0</formula>
    </cfRule>
  </conditionalFormatting>
  <conditionalFormatting sqref="F89:F110">
    <cfRule type="expression" dxfId="3041" priority="19">
      <formula>F89&gt;0</formula>
    </cfRule>
    <cfRule type="expression" dxfId="3040" priority="20">
      <formula>F89&lt;0</formula>
    </cfRule>
  </conditionalFormatting>
  <conditionalFormatting sqref="H89:H110">
    <cfRule type="expression" dxfId="3039" priority="17">
      <formula>H89&gt;0</formula>
    </cfRule>
    <cfRule type="expression" dxfId="3038" priority="18">
      <formula>H89&lt;0</formula>
    </cfRule>
  </conditionalFormatting>
  <conditionalFormatting sqref="J89:J102">
    <cfRule type="expression" dxfId="3037" priority="15">
      <formula>J89&gt;0</formula>
    </cfRule>
    <cfRule type="expression" dxfId="3036" priority="16">
      <formula>J89&lt;0</formula>
    </cfRule>
  </conditionalFormatting>
  <conditionalFormatting sqref="K89:K102">
    <cfRule type="expression" dxfId="3035" priority="13">
      <formula>K89&gt;0</formula>
    </cfRule>
    <cfRule type="expression" dxfId="3034" priority="14">
      <formula>K89&lt;0</formula>
    </cfRule>
  </conditionalFormatting>
  <conditionalFormatting sqref="L89:L102">
    <cfRule type="expression" dxfId="3033" priority="11">
      <formula>L89&gt;0</formula>
    </cfRule>
    <cfRule type="expression" dxfId="3032" priority="12">
      <formula>L89&lt;0</formula>
    </cfRule>
  </conditionalFormatting>
  <conditionalFormatting sqref="F25:F33">
    <cfRule type="expression" dxfId="3031" priority="9">
      <formula>F25&gt;0</formula>
    </cfRule>
    <cfRule type="expression" dxfId="3030" priority="10">
      <formula>F25&lt;0</formula>
    </cfRule>
  </conditionalFormatting>
  <conditionalFormatting sqref="H25:H33">
    <cfRule type="expression" dxfId="3029" priority="7">
      <formula>H25&gt;0</formula>
    </cfRule>
    <cfRule type="expression" dxfId="3028" priority="8">
      <formula>H25&lt;0</formula>
    </cfRule>
  </conditionalFormatting>
  <conditionalFormatting sqref="J54">
    <cfRule type="expression" dxfId="3027" priority="5">
      <formula>J54&gt;0</formula>
    </cfRule>
    <cfRule type="expression" dxfId="3026" priority="6">
      <formula>J54&lt;0</formula>
    </cfRule>
  </conditionalFormatting>
  <conditionalFormatting sqref="F55:F57">
    <cfRule type="expression" dxfId="3025" priority="3">
      <formula>F55&gt;0</formula>
    </cfRule>
    <cfRule type="expression" dxfId="3024" priority="4">
      <formula>F55&lt;0</formula>
    </cfRule>
  </conditionalFormatting>
  <conditionalFormatting sqref="H55:H57">
    <cfRule type="expression" dxfId="3023" priority="1">
      <formula>H55&gt;0</formula>
    </cfRule>
    <cfRule type="expression" dxfId="302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1" priority="35">
      <formula>F47&gt;0</formula>
    </cfRule>
    <cfRule type="expression" dxfId="3020" priority="36">
      <formula>F47&lt;0</formula>
    </cfRule>
  </conditionalFormatting>
  <conditionalFormatting sqref="Q7">
    <cfRule type="expression" dxfId="3019" priority="33">
      <formula>Q7&gt;0</formula>
    </cfRule>
    <cfRule type="expression" dxfId="3018" priority="34">
      <formula>Q7&lt;0</formula>
    </cfRule>
  </conditionalFormatting>
  <conditionalFormatting sqref="Q8">
    <cfRule type="expression" dxfId="3017" priority="31">
      <formula>Q8&gt;0</formula>
    </cfRule>
    <cfRule type="expression" dxfId="3016" priority="32">
      <formula>Q8&lt;0</formula>
    </cfRule>
  </conditionalFormatting>
  <conditionalFormatting sqref="F30:F46">
    <cfRule type="expression" dxfId="3015" priority="29">
      <formula>F30&gt;0</formula>
    </cfRule>
    <cfRule type="expression" dxfId="3014" priority="30">
      <formula>F30&lt;0</formula>
    </cfRule>
  </conditionalFormatting>
  <conditionalFormatting sqref="H30:H46">
    <cfRule type="expression" dxfId="3013" priority="27">
      <formula>H30&gt;0</formula>
    </cfRule>
    <cfRule type="expression" dxfId="3012" priority="28">
      <formula>H30&lt;0</formula>
    </cfRule>
  </conditionalFormatting>
  <conditionalFormatting sqref="Q10">
    <cfRule type="expression" dxfId="3011" priority="25">
      <formula>Q10&gt;0</formula>
    </cfRule>
    <cfRule type="expression" dxfId="3010" priority="26">
      <formula>Q10&lt;0</formula>
    </cfRule>
  </conditionalFormatting>
  <conditionalFormatting sqref="J25:J38">
    <cfRule type="expression" dxfId="3009" priority="23">
      <formula>J25&gt;0</formula>
    </cfRule>
    <cfRule type="expression" dxfId="3008" priority="24">
      <formula>J25&lt;0</formula>
    </cfRule>
  </conditionalFormatting>
  <conditionalFormatting sqref="K25:K38">
    <cfRule type="expression" dxfId="3007" priority="21">
      <formula>K25&gt;0</formula>
    </cfRule>
    <cfRule type="expression" dxfId="3006" priority="22">
      <formula>K25&lt;0</formula>
    </cfRule>
  </conditionalFormatting>
  <conditionalFormatting sqref="L25 L38">
    <cfRule type="expression" dxfId="3005" priority="19">
      <formula>L25&gt;0</formula>
    </cfRule>
    <cfRule type="expression" dxfId="3004" priority="20">
      <formula>L25&lt;0</formula>
    </cfRule>
  </conditionalFormatting>
  <conditionalFormatting sqref="F89:F110">
    <cfRule type="expression" dxfId="3003" priority="17">
      <formula>F89&gt;0</formula>
    </cfRule>
    <cfRule type="expression" dxfId="3002" priority="18">
      <formula>F89&lt;0</formula>
    </cfRule>
  </conditionalFormatting>
  <conditionalFormatting sqref="H89:H110">
    <cfRule type="expression" dxfId="3001" priority="15">
      <formula>H89&gt;0</formula>
    </cfRule>
    <cfRule type="expression" dxfId="3000" priority="16">
      <formula>H89&lt;0</formula>
    </cfRule>
  </conditionalFormatting>
  <conditionalFormatting sqref="J89:J102">
    <cfRule type="expression" dxfId="2999" priority="13">
      <formula>J89&gt;0</formula>
    </cfRule>
    <cfRule type="expression" dxfId="2998" priority="14">
      <formula>J89&lt;0</formula>
    </cfRule>
  </conditionalFormatting>
  <conditionalFormatting sqref="K89:K102">
    <cfRule type="expression" dxfId="2997" priority="11">
      <formula>K89&gt;0</formula>
    </cfRule>
    <cfRule type="expression" dxfId="2996" priority="12">
      <formula>K89&lt;0</formula>
    </cfRule>
  </conditionalFormatting>
  <conditionalFormatting sqref="L89:L102">
    <cfRule type="expression" dxfId="2995" priority="9">
      <formula>L89&gt;0</formula>
    </cfRule>
    <cfRule type="expression" dxfId="2994" priority="10">
      <formula>L89&lt;0</formula>
    </cfRule>
  </conditionalFormatting>
  <conditionalFormatting sqref="F29 F25:F27">
    <cfRule type="expression" dxfId="2993" priority="7">
      <formula>F25&gt;0</formula>
    </cfRule>
    <cfRule type="expression" dxfId="2992" priority="8">
      <formula>F25&lt;0</formula>
    </cfRule>
  </conditionalFormatting>
  <conditionalFormatting sqref="H25:H29">
    <cfRule type="expression" dxfId="2991" priority="5">
      <formula>H25&gt;0</formula>
    </cfRule>
    <cfRule type="expression" dxfId="2990" priority="6">
      <formula>H25&lt;0</formula>
    </cfRule>
  </conditionalFormatting>
  <conditionalFormatting sqref="F28">
    <cfRule type="expression" dxfId="2989" priority="3">
      <formula>F28&gt;0</formula>
    </cfRule>
    <cfRule type="expression" dxfId="298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7" priority="43">
      <formula>F54&gt;0</formula>
    </cfRule>
    <cfRule type="expression" dxfId="2986" priority="44">
      <formula>F54&lt;0</formula>
    </cfRule>
  </conditionalFormatting>
  <conditionalFormatting sqref="Q7">
    <cfRule type="expression" dxfId="2985" priority="41">
      <formula>Q7&gt;0</formula>
    </cfRule>
    <cfRule type="expression" dxfId="2984" priority="42">
      <formula>Q7&lt;0</formula>
    </cfRule>
  </conditionalFormatting>
  <conditionalFormatting sqref="Q8">
    <cfRule type="expression" dxfId="2983" priority="39">
      <formula>Q8&gt;0</formula>
    </cfRule>
    <cfRule type="expression" dxfId="2982" priority="40">
      <formula>Q8&lt;0</formula>
    </cfRule>
  </conditionalFormatting>
  <conditionalFormatting sqref="F33:F36 F38:F53">
    <cfRule type="expression" dxfId="2981" priority="37">
      <formula>F33&gt;0</formula>
    </cfRule>
    <cfRule type="expression" dxfId="2980" priority="38">
      <formula>F33&lt;0</formula>
    </cfRule>
  </conditionalFormatting>
  <conditionalFormatting sqref="H33:H36 H38:H53">
    <cfRule type="expression" dxfId="2979" priority="35">
      <formula>H33&gt;0</formula>
    </cfRule>
    <cfRule type="expression" dxfId="2978" priority="36">
      <formula>H33&lt;0</formula>
    </cfRule>
  </conditionalFormatting>
  <conditionalFormatting sqref="Q10">
    <cfRule type="expression" dxfId="2977" priority="33">
      <formula>Q10&gt;0</formula>
    </cfRule>
    <cfRule type="expression" dxfId="2976" priority="34">
      <formula>Q10&lt;0</formula>
    </cfRule>
  </conditionalFormatting>
  <conditionalFormatting sqref="J25:J37">
    <cfRule type="expression" dxfId="2975" priority="31">
      <formula>J25&gt;0</formula>
    </cfRule>
    <cfRule type="expression" dxfId="2974" priority="32">
      <formula>J25&lt;0</formula>
    </cfRule>
  </conditionalFormatting>
  <conditionalFormatting sqref="K25:K38">
    <cfRule type="expression" dxfId="2973" priority="29">
      <formula>K25&gt;0</formula>
    </cfRule>
    <cfRule type="expression" dxfId="2972" priority="30">
      <formula>K25&lt;0</formula>
    </cfRule>
  </conditionalFormatting>
  <conditionalFormatting sqref="L25">
    <cfRule type="expression" dxfId="2971" priority="27">
      <formula>L25&gt;0</formula>
    </cfRule>
    <cfRule type="expression" dxfId="2970" priority="28">
      <formula>L25&lt;0</formula>
    </cfRule>
  </conditionalFormatting>
  <conditionalFormatting sqref="F89:F110">
    <cfRule type="expression" dxfId="2969" priority="25">
      <formula>F89&gt;0</formula>
    </cfRule>
    <cfRule type="expression" dxfId="2968" priority="26">
      <formula>F89&lt;0</formula>
    </cfRule>
  </conditionalFormatting>
  <conditionalFormatting sqref="H89:H110">
    <cfRule type="expression" dxfId="2967" priority="23">
      <formula>H89&gt;0</formula>
    </cfRule>
    <cfRule type="expression" dxfId="2966" priority="24">
      <formula>H89&lt;0</formula>
    </cfRule>
  </conditionalFormatting>
  <conditionalFormatting sqref="J89:J102">
    <cfRule type="expression" dxfId="2965" priority="21">
      <formula>J89&gt;0</formula>
    </cfRule>
    <cfRule type="expression" dxfId="2964" priority="22">
      <formula>J89&lt;0</formula>
    </cfRule>
  </conditionalFormatting>
  <conditionalFormatting sqref="K89:K102">
    <cfRule type="expression" dxfId="2963" priority="19">
      <formula>K89&gt;0</formula>
    </cfRule>
    <cfRule type="expression" dxfId="2962" priority="20">
      <formula>K89&lt;0</formula>
    </cfRule>
  </conditionalFormatting>
  <conditionalFormatting sqref="L89:L102">
    <cfRule type="expression" dxfId="2961" priority="17">
      <formula>L89&gt;0</formula>
    </cfRule>
    <cfRule type="expression" dxfId="2960" priority="18">
      <formula>L89&lt;0</formula>
    </cfRule>
  </conditionalFormatting>
  <conditionalFormatting sqref="F29:F32">
    <cfRule type="expression" dxfId="2959" priority="15">
      <formula>F29&gt;0</formula>
    </cfRule>
    <cfRule type="expression" dxfId="2958" priority="16">
      <formula>F29&lt;0</formula>
    </cfRule>
  </conditionalFormatting>
  <conditionalFormatting sqref="H29:H32">
    <cfRule type="expression" dxfId="2957" priority="13">
      <formula>H29&gt;0</formula>
    </cfRule>
    <cfRule type="expression" dxfId="2956" priority="14">
      <formula>H29&lt;0</formula>
    </cfRule>
  </conditionalFormatting>
  <conditionalFormatting sqref="F25:F28">
    <cfRule type="expression" dxfId="2955" priority="11">
      <formula>F25&gt;0</formula>
    </cfRule>
    <cfRule type="expression" dxfId="2954" priority="12">
      <formula>F25&lt;0</formula>
    </cfRule>
  </conditionalFormatting>
  <conditionalFormatting sqref="H25:H28">
    <cfRule type="expression" dxfId="2953" priority="9">
      <formula>H25&gt;0</formula>
    </cfRule>
    <cfRule type="expression" dxfId="2952" priority="10">
      <formula>H25&lt;0</formula>
    </cfRule>
  </conditionalFormatting>
  <conditionalFormatting sqref="F37">
    <cfRule type="expression" dxfId="2951" priority="7">
      <formula>F37&gt;0</formula>
    </cfRule>
    <cfRule type="expression" dxfId="2950" priority="8">
      <formula>F37&lt;0</formula>
    </cfRule>
  </conditionalFormatting>
  <conditionalFormatting sqref="H37">
    <cfRule type="expression" dxfId="2949" priority="5">
      <formula>H37&gt;0</formula>
    </cfRule>
    <cfRule type="expression" dxfId="2948" priority="6">
      <formula>H37&lt;0</formula>
    </cfRule>
  </conditionalFormatting>
  <conditionalFormatting sqref="J49">
    <cfRule type="expression" dxfId="2947" priority="3">
      <formula>J49&gt;0</formula>
    </cfRule>
    <cfRule type="expression" dxfId="2946" priority="4">
      <formula>J49&lt;0</formula>
    </cfRule>
  </conditionalFormatting>
  <conditionalFormatting sqref="J38:J48">
    <cfRule type="expression" dxfId="2945" priority="1">
      <formula>J38&gt;0</formula>
    </cfRule>
    <cfRule type="expression" dxfId="294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3" priority="35">
      <formula>F47&gt;0</formula>
    </cfRule>
    <cfRule type="expression" dxfId="2942" priority="36">
      <formula>F47&lt;0</formula>
    </cfRule>
  </conditionalFormatting>
  <conditionalFormatting sqref="Q7">
    <cfRule type="expression" dxfId="2941" priority="33">
      <formula>Q7&gt;0</formula>
    </cfRule>
    <cfRule type="expression" dxfId="2940" priority="34">
      <formula>Q7&lt;0</formula>
    </cfRule>
  </conditionalFormatting>
  <conditionalFormatting sqref="Q8">
    <cfRule type="expression" dxfId="2939" priority="31">
      <formula>Q8&gt;0</formula>
    </cfRule>
    <cfRule type="expression" dxfId="2938" priority="32">
      <formula>Q8&lt;0</formula>
    </cfRule>
  </conditionalFormatting>
  <conditionalFormatting sqref="F30:F46">
    <cfRule type="expression" dxfId="2937" priority="29">
      <formula>F30&gt;0</formula>
    </cfRule>
    <cfRule type="expression" dxfId="2936" priority="30">
      <formula>F30&lt;0</formula>
    </cfRule>
  </conditionalFormatting>
  <conditionalFormatting sqref="H30:H46">
    <cfRule type="expression" dxfId="2935" priority="27">
      <formula>H30&gt;0</formula>
    </cfRule>
    <cfRule type="expression" dxfId="2934" priority="28">
      <formula>H30&lt;0</formula>
    </cfRule>
  </conditionalFormatting>
  <conditionalFormatting sqref="Q10">
    <cfRule type="expression" dxfId="2933" priority="25">
      <formula>Q10&gt;0</formula>
    </cfRule>
    <cfRule type="expression" dxfId="2932" priority="26">
      <formula>Q10&lt;0</formula>
    </cfRule>
  </conditionalFormatting>
  <conditionalFormatting sqref="J25:J38">
    <cfRule type="expression" dxfId="2931" priority="23">
      <formula>J25&gt;0</formula>
    </cfRule>
    <cfRule type="expression" dxfId="2930" priority="24">
      <formula>J25&lt;0</formula>
    </cfRule>
  </conditionalFormatting>
  <conditionalFormatting sqref="K25:K38">
    <cfRule type="expression" dxfId="2929" priority="21">
      <formula>K25&gt;0</formula>
    </cfRule>
    <cfRule type="expression" dxfId="2928" priority="22">
      <formula>K25&lt;0</formula>
    </cfRule>
  </conditionalFormatting>
  <conditionalFormatting sqref="L25 L38">
    <cfRule type="expression" dxfId="2927" priority="19">
      <formula>L25&gt;0</formula>
    </cfRule>
    <cfRule type="expression" dxfId="2926" priority="20">
      <formula>L25&lt;0</formula>
    </cfRule>
  </conditionalFormatting>
  <conditionalFormatting sqref="F89:F110">
    <cfRule type="expression" dxfId="2925" priority="17">
      <formula>F89&gt;0</formula>
    </cfRule>
    <cfRule type="expression" dxfId="2924" priority="18">
      <formula>F89&lt;0</formula>
    </cfRule>
  </conditionalFormatting>
  <conditionalFormatting sqref="H89:H110">
    <cfRule type="expression" dxfId="2923" priority="15">
      <formula>H89&gt;0</formula>
    </cfRule>
    <cfRule type="expression" dxfId="2922" priority="16">
      <formula>H89&lt;0</formula>
    </cfRule>
  </conditionalFormatting>
  <conditionalFormatting sqref="J89:J102">
    <cfRule type="expression" dxfId="2921" priority="13">
      <formula>J89&gt;0</formula>
    </cfRule>
    <cfRule type="expression" dxfId="2920" priority="14">
      <formula>J89&lt;0</formula>
    </cfRule>
  </conditionalFormatting>
  <conditionalFormatting sqref="K89:K102">
    <cfRule type="expression" dxfId="2919" priority="11">
      <formula>K89&gt;0</formula>
    </cfRule>
    <cfRule type="expression" dxfId="2918" priority="12">
      <formula>K89&lt;0</formula>
    </cfRule>
  </conditionalFormatting>
  <conditionalFormatting sqref="L89:L102">
    <cfRule type="expression" dxfId="2917" priority="9">
      <formula>L89&gt;0</formula>
    </cfRule>
    <cfRule type="expression" dxfId="2916" priority="10">
      <formula>L89&lt;0</formula>
    </cfRule>
  </conditionalFormatting>
  <conditionalFormatting sqref="F25:F29">
    <cfRule type="expression" dxfId="2915" priority="7">
      <formula>F25&gt;0</formula>
    </cfRule>
    <cfRule type="expression" dxfId="2914" priority="8">
      <formula>F25&lt;0</formula>
    </cfRule>
  </conditionalFormatting>
  <conditionalFormatting sqref="H25:H29">
    <cfRule type="expression" dxfId="2913" priority="5">
      <formula>H25&gt;0</formula>
    </cfRule>
    <cfRule type="expression" dxfId="2912"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1" priority="43">
      <formula>F54&gt;0</formula>
    </cfRule>
    <cfRule type="expression" dxfId="2910" priority="44">
      <formula>F54&lt;0</formula>
    </cfRule>
  </conditionalFormatting>
  <conditionalFormatting sqref="Q7">
    <cfRule type="expression" dxfId="2909" priority="41">
      <formula>Q7&gt;0</formula>
    </cfRule>
    <cfRule type="expression" dxfId="2908" priority="42">
      <formula>Q7&lt;0</formula>
    </cfRule>
  </conditionalFormatting>
  <conditionalFormatting sqref="Q8">
    <cfRule type="expression" dxfId="2907" priority="39">
      <formula>Q8&gt;0</formula>
    </cfRule>
    <cfRule type="expression" dxfId="2906" priority="40">
      <formula>Q8&lt;0</formula>
    </cfRule>
  </conditionalFormatting>
  <conditionalFormatting sqref="F33:F36 F38:F53">
    <cfRule type="expression" dxfId="2905" priority="37">
      <formula>F33&gt;0</formula>
    </cfRule>
    <cfRule type="expression" dxfId="2904" priority="38">
      <formula>F33&lt;0</formula>
    </cfRule>
  </conditionalFormatting>
  <conditionalFormatting sqref="H33:H36 H38:H53">
    <cfRule type="expression" dxfId="2903" priority="35">
      <formula>H33&gt;0</formula>
    </cfRule>
    <cfRule type="expression" dxfId="2902" priority="36">
      <formula>H33&lt;0</formula>
    </cfRule>
  </conditionalFormatting>
  <conditionalFormatting sqref="Q10">
    <cfRule type="expression" dxfId="2901" priority="33">
      <formula>Q10&gt;0</formula>
    </cfRule>
    <cfRule type="expression" dxfId="2900" priority="34">
      <formula>Q10&lt;0</formula>
    </cfRule>
  </conditionalFormatting>
  <conditionalFormatting sqref="J25:J37">
    <cfRule type="expression" dxfId="2899" priority="31">
      <formula>J25&gt;0</formula>
    </cfRule>
    <cfRule type="expression" dxfId="2898" priority="32">
      <formula>J25&lt;0</formula>
    </cfRule>
  </conditionalFormatting>
  <conditionalFormatting sqref="K25:K38">
    <cfRule type="expression" dxfId="2897" priority="29">
      <formula>K25&gt;0</formula>
    </cfRule>
    <cfRule type="expression" dxfId="2896" priority="30">
      <formula>K25&lt;0</formula>
    </cfRule>
  </conditionalFormatting>
  <conditionalFormatting sqref="L25">
    <cfRule type="expression" dxfId="2895" priority="27">
      <formula>L25&gt;0</formula>
    </cfRule>
    <cfRule type="expression" dxfId="2894" priority="28">
      <formula>L25&lt;0</formula>
    </cfRule>
  </conditionalFormatting>
  <conditionalFormatting sqref="F89:F110">
    <cfRule type="expression" dxfId="2893" priority="25">
      <formula>F89&gt;0</formula>
    </cfRule>
    <cfRule type="expression" dxfId="2892" priority="26">
      <formula>F89&lt;0</formula>
    </cfRule>
  </conditionalFormatting>
  <conditionalFormatting sqref="H89:H110">
    <cfRule type="expression" dxfId="2891" priority="23">
      <formula>H89&gt;0</formula>
    </cfRule>
    <cfRule type="expression" dxfId="2890" priority="24">
      <formula>H89&lt;0</formula>
    </cfRule>
  </conditionalFormatting>
  <conditionalFormatting sqref="J89:J102">
    <cfRule type="expression" dxfId="2889" priority="21">
      <formula>J89&gt;0</formula>
    </cfRule>
    <cfRule type="expression" dxfId="2888" priority="22">
      <formula>J89&lt;0</formula>
    </cfRule>
  </conditionalFormatting>
  <conditionalFormatting sqref="K89:K102">
    <cfRule type="expression" dxfId="2887" priority="19">
      <formula>K89&gt;0</formula>
    </cfRule>
    <cfRule type="expression" dxfId="2886" priority="20">
      <formula>K89&lt;0</formula>
    </cfRule>
  </conditionalFormatting>
  <conditionalFormatting sqref="L89:L102">
    <cfRule type="expression" dxfId="2885" priority="17">
      <formula>L89&gt;0</formula>
    </cfRule>
    <cfRule type="expression" dxfId="2884" priority="18">
      <formula>L89&lt;0</formula>
    </cfRule>
  </conditionalFormatting>
  <conditionalFormatting sqref="F29:F32">
    <cfRule type="expression" dxfId="2883" priority="15">
      <formula>F29&gt;0</formula>
    </cfRule>
    <cfRule type="expression" dxfId="2882" priority="16">
      <formula>F29&lt;0</formula>
    </cfRule>
  </conditionalFormatting>
  <conditionalFormatting sqref="H29:H32">
    <cfRule type="expression" dxfId="2881" priority="13">
      <formula>H29&gt;0</formula>
    </cfRule>
    <cfRule type="expression" dxfId="2880" priority="14">
      <formula>H29&lt;0</formula>
    </cfRule>
  </conditionalFormatting>
  <conditionalFormatting sqref="F25:F28">
    <cfRule type="expression" dxfId="2879" priority="11">
      <formula>F25&gt;0</formula>
    </cfRule>
    <cfRule type="expression" dxfId="2878" priority="12">
      <formula>F25&lt;0</formula>
    </cfRule>
  </conditionalFormatting>
  <conditionalFormatting sqref="H25:H28">
    <cfRule type="expression" dxfId="2877" priority="9">
      <formula>H25&gt;0</formula>
    </cfRule>
    <cfRule type="expression" dxfId="2876" priority="10">
      <formula>H25&lt;0</formula>
    </cfRule>
  </conditionalFormatting>
  <conditionalFormatting sqref="F37">
    <cfRule type="expression" dxfId="2875" priority="7">
      <formula>F37&gt;0</formula>
    </cfRule>
    <cfRule type="expression" dxfId="2874" priority="8">
      <formula>F37&lt;0</formula>
    </cfRule>
  </conditionalFormatting>
  <conditionalFormatting sqref="H37">
    <cfRule type="expression" dxfId="2873" priority="5">
      <formula>H37&gt;0</formula>
    </cfRule>
    <cfRule type="expression" dxfId="2872" priority="6">
      <formula>H37&lt;0</formula>
    </cfRule>
  </conditionalFormatting>
  <conditionalFormatting sqref="J49">
    <cfRule type="expression" dxfId="2871" priority="3">
      <formula>J49&gt;0</formula>
    </cfRule>
    <cfRule type="expression" dxfId="2870" priority="4">
      <formula>J49&lt;0</formula>
    </cfRule>
  </conditionalFormatting>
  <conditionalFormatting sqref="J38:J48">
    <cfRule type="expression" dxfId="2869" priority="1">
      <formula>J38&gt;0</formula>
    </cfRule>
    <cfRule type="expression" dxfId="2868"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7" priority="53">
      <formula>F54&gt;0</formula>
    </cfRule>
    <cfRule type="expression" dxfId="2866" priority="54">
      <formula>F54&lt;0</formula>
    </cfRule>
  </conditionalFormatting>
  <conditionalFormatting sqref="Q7">
    <cfRule type="expression" dxfId="2865" priority="51">
      <formula>Q7&gt;0</formula>
    </cfRule>
    <cfRule type="expression" dxfId="2864" priority="52">
      <formula>Q7&lt;0</formula>
    </cfRule>
  </conditionalFormatting>
  <conditionalFormatting sqref="Q8">
    <cfRule type="expression" dxfId="2863" priority="49">
      <formula>Q8&gt;0</formula>
    </cfRule>
    <cfRule type="expression" dxfId="2862" priority="50">
      <formula>Q8&lt;0</formula>
    </cfRule>
  </conditionalFormatting>
  <conditionalFormatting sqref="F33:F36 F38:F53">
    <cfRule type="expression" dxfId="2861" priority="47">
      <formula>F33&gt;0</formula>
    </cfRule>
    <cfRule type="expression" dxfId="2860" priority="48">
      <formula>F33&lt;0</formula>
    </cfRule>
  </conditionalFormatting>
  <conditionalFormatting sqref="H38:H53 H33:H36">
    <cfRule type="expression" dxfId="2859" priority="45">
      <formula>H33&gt;0</formula>
    </cfRule>
    <cfRule type="expression" dxfId="2858" priority="46">
      <formula>H33&lt;0</formula>
    </cfRule>
  </conditionalFormatting>
  <conditionalFormatting sqref="Q10">
    <cfRule type="expression" dxfId="2857" priority="43">
      <formula>Q10&gt;0</formula>
    </cfRule>
    <cfRule type="expression" dxfId="2856" priority="44">
      <formula>Q10&lt;0</formula>
    </cfRule>
  </conditionalFormatting>
  <conditionalFormatting sqref="J25:J27 J34:J37">
    <cfRule type="expression" dxfId="2855" priority="41">
      <formula>J25&gt;0</formula>
    </cfRule>
    <cfRule type="expression" dxfId="2854" priority="42">
      <formula>J25&lt;0</formula>
    </cfRule>
  </conditionalFormatting>
  <conditionalFormatting sqref="K25:K38">
    <cfRule type="expression" dxfId="2853" priority="39">
      <formula>K25&gt;0</formula>
    </cfRule>
    <cfRule type="expression" dxfId="2852" priority="40">
      <formula>K25&lt;0</formula>
    </cfRule>
  </conditionalFormatting>
  <conditionalFormatting sqref="L25">
    <cfRule type="expression" dxfId="2851" priority="37">
      <formula>L25&gt;0</formula>
    </cfRule>
    <cfRule type="expression" dxfId="2850" priority="38">
      <formula>L25&lt;0</formula>
    </cfRule>
  </conditionalFormatting>
  <conditionalFormatting sqref="F89:F110">
    <cfRule type="expression" dxfId="2849" priority="35">
      <formula>F89&gt;0</formula>
    </cfRule>
    <cfRule type="expression" dxfId="2848" priority="36">
      <formula>F89&lt;0</formula>
    </cfRule>
  </conditionalFormatting>
  <conditionalFormatting sqref="H89:H110">
    <cfRule type="expression" dxfId="2847" priority="33">
      <formula>H89&gt;0</formula>
    </cfRule>
    <cfRule type="expression" dxfId="2846" priority="34">
      <formula>H89&lt;0</formula>
    </cfRule>
  </conditionalFormatting>
  <conditionalFormatting sqref="J89:J102">
    <cfRule type="expression" dxfId="2845" priority="31">
      <formula>J89&gt;0</formula>
    </cfRule>
    <cfRule type="expression" dxfId="2844" priority="32">
      <formula>J89&lt;0</formula>
    </cfRule>
  </conditionalFormatting>
  <conditionalFormatting sqref="K89:K102">
    <cfRule type="expression" dxfId="2843" priority="29">
      <formula>K89&gt;0</formula>
    </cfRule>
    <cfRule type="expression" dxfId="2842" priority="30">
      <formula>K89&lt;0</formula>
    </cfRule>
  </conditionalFormatting>
  <conditionalFormatting sqref="L89:L102">
    <cfRule type="expression" dxfId="2841" priority="27">
      <formula>L89&gt;0</formula>
    </cfRule>
    <cfRule type="expression" dxfId="2840" priority="28">
      <formula>L89&lt;0</formula>
    </cfRule>
  </conditionalFormatting>
  <conditionalFormatting sqref="F31:F32">
    <cfRule type="expression" dxfId="2839" priority="25">
      <formula>F31&gt;0</formula>
    </cfRule>
    <cfRule type="expression" dxfId="2838" priority="26">
      <formula>F31&lt;0</formula>
    </cfRule>
  </conditionalFormatting>
  <conditionalFormatting sqref="H31:H32">
    <cfRule type="expression" dxfId="2837" priority="23">
      <formula>H31&gt;0</formula>
    </cfRule>
    <cfRule type="expression" dxfId="2836" priority="24">
      <formula>H31&lt;0</formula>
    </cfRule>
  </conditionalFormatting>
  <conditionalFormatting sqref="F25:F26">
    <cfRule type="expression" dxfId="2835" priority="21">
      <formula>F25&gt;0</formula>
    </cfRule>
    <cfRule type="expression" dxfId="2834" priority="22">
      <formula>F25&lt;0</formula>
    </cfRule>
  </conditionalFormatting>
  <conditionalFormatting sqref="H25:H26">
    <cfRule type="expression" dxfId="2833" priority="19">
      <formula>H25&gt;0</formula>
    </cfRule>
    <cfRule type="expression" dxfId="2832" priority="20">
      <formula>H25&lt;0</formula>
    </cfRule>
  </conditionalFormatting>
  <conditionalFormatting sqref="F37">
    <cfRule type="expression" dxfId="2831" priority="17">
      <formula>F37&gt;0</formula>
    </cfRule>
    <cfRule type="expression" dxfId="2830" priority="18">
      <formula>F37&lt;0</formula>
    </cfRule>
  </conditionalFormatting>
  <conditionalFormatting sqref="H37">
    <cfRule type="expression" dxfId="2829" priority="15">
      <formula>H37&gt;0</formula>
    </cfRule>
    <cfRule type="expression" dxfId="2828" priority="16">
      <formula>H37&lt;0</formula>
    </cfRule>
  </conditionalFormatting>
  <conditionalFormatting sqref="J49">
    <cfRule type="expression" dxfId="2827" priority="13">
      <formula>J49&gt;0</formula>
    </cfRule>
    <cfRule type="expression" dxfId="2826" priority="14">
      <formula>J49&lt;0</formula>
    </cfRule>
  </conditionalFormatting>
  <conditionalFormatting sqref="J38:J48">
    <cfRule type="expression" dxfId="2825" priority="11">
      <formula>J38&gt;0</formula>
    </cfRule>
    <cfRule type="expression" dxfId="2824" priority="12">
      <formula>J38&lt;0</formula>
    </cfRule>
  </conditionalFormatting>
  <conditionalFormatting sqref="F27:F30">
    <cfRule type="expression" dxfId="2823" priority="9">
      <formula>F27&gt;0</formula>
    </cfRule>
    <cfRule type="expression" dxfId="2822" priority="10">
      <formula>F27&lt;0</formula>
    </cfRule>
  </conditionalFormatting>
  <conditionalFormatting sqref="H27:H30">
    <cfRule type="expression" dxfId="2821" priority="7">
      <formula>H27&gt;0</formula>
    </cfRule>
    <cfRule type="expression" dxfId="2820" priority="8">
      <formula>H27&lt;0</formula>
    </cfRule>
  </conditionalFormatting>
  <conditionalFormatting sqref="J33">
    <cfRule type="expression" dxfId="2819" priority="5">
      <formula>J33&gt;0</formula>
    </cfRule>
    <cfRule type="expression" dxfId="2818" priority="6">
      <formula>J33&lt;0</formula>
    </cfRule>
  </conditionalFormatting>
  <conditionalFormatting sqref="J31:J32">
    <cfRule type="expression" dxfId="2817" priority="3">
      <formula>J31&gt;0</formula>
    </cfRule>
    <cfRule type="expression" dxfId="2816" priority="4">
      <formula>J31&lt;0</formula>
    </cfRule>
  </conditionalFormatting>
  <conditionalFormatting sqref="J28:J30">
    <cfRule type="expression" dxfId="2815" priority="1">
      <formula>J28&gt;0</formula>
    </cfRule>
    <cfRule type="expression" dxfId="2814"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3" priority="35">
      <formula>F47&gt;0</formula>
    </cfRule>
    <cfRule type="expression" dxfId="2812" priority="36">
      <formula>F47&lt;0</formula>
    </cfRule>
  </conditionalFormatting>
  <conditionalFormatting sqref="Q7">
    <cfRule type="expression" dxfId="2811" priority="33">
      <formula>Q7&gt;0</formula>
    </cfRule>
    <cfRule type="expression" dxfId="2810" priority="34">
      <formula>Q7&lt;0</formula>
    </cfRule>
  </conditionalFormatting>
  <conditionalFormatting sqref="Q8">
    <cfRule type="expression" dxfId="2809" priority="31">
      <formula>Q8&gt;0</formula>
    </cfRule>
    <cfRule type="expression" dxfId="2808" priority="32">
      <formula>Q8&lt;0</formula>
    </cfRule>
  </conditionalFormatting>
  <conditionalFormatting sqref="F30:F46">
    <cfRule type="expression" dxfId="2807" priority="29">
      <formula>F30&gt;0</formula>
    </cfRule>
    <cfRule type="expression" dxfId="2806" priority="30">
      <formula>F30&lt;0</formula>
    </cfRule>
  </conditionalFormatting>
  <conditionalFormatting sqref="H30:H46">
    <cfRule type="expression" dxfId="2805" priority="27">
      <formula>H30&gt;0</formula>
    </cfRule>
    <cfRule type="expression" dxfId="2804" priority="28">
      <formula>H30&lt;0</formula>
    </cfRule>
  </conditionalFormatting>
  <conditionalFormatting sqref="Q10">
    <cfRule type="expression" dxfId="2803" priority="25">
      <formula>Q10&gt;0</formula>
    </cfRule>
    <cfRule type="expression" dxfId="2802" priority="26">
      <formula>Q10&lt;0</formula>
    </cfRule>
  </conditionalFormatting>
  <conditionalFormatting sqref="J25:J38">
    <cfRule type="expression" dxfId="2801" priority="23">
      <formula>J25&gt;0</formula>
    </cfRule>
    <cfRule type="expression" dxfId="2800" priority="24">
      <formula>J25&lt;0</formula>
    </cfRule>
  </conditionalFormatting>
  <conditionalFormatting sqref="K25:K38">
    <cfRule type="expression" dxfId="2799" priority="21">
      <formula>K25&gt;0</formula>
    </cfRule>
    <cfRule type="expression" dxfId="2798" priority="22">
      <formula>K25&lt;0</formula>
    </cfRule>
  </conditionalFormatting>
  <conditionalFormatting sqref="L25 L38">
    <cfRule type="expression" dxfId="2797" priority="19">
      <formula>L25&gt;0</formula>
    </cfRule>
    <cfRule type="expression" dxfId="2796" priority="20">
      <formula>L25&lt;0</formula>
    </cfRule>
  </conditionalFormatting>
  <conditionalFormatting sqref="F89:F110">
    <cfRule type="expression" dxfId="2795" priority="17">
      <formula>F89&gt;0</formula>
    </cfRule>
    <cfRule type="expression" dxfId="2794" priority="18">
      <formula>F89&lt;0</formula>
    </cfRule>
  </conditionalFormatting>
  <conditionalFormatting sqref="H89:H110">
    <cfRule type="expression" dxfId="2793" priority="15">
      <formula>H89&gt;0</formula>
    </cfRule>
    <cfRule type="expression" dxfId="2792" priority="16">
      <formula>H89&lt;0</formula>
    </cfRule>
  </conditionalFormatting>
  <conditionalFormatting sqref="J89:J102">
    <cfRule type="expression" dxfId="2791" priority="13">
      <formula>J89&gt;0</formula>
    </cfRule>
    <cfRule type="expression" dxfId="2790" priority="14">
      <formula>J89&lt;0</formula>
    </cfRule>
  </conditionalFormatting>
  <conditionalFormatting sqref="K89:K102">
    <cfRule type="expression" dxfId="2789" priority="11">
      <formula>K89&gt;0</formula>
    </cfRule>
    <cfRule type="expression" dxfId="2788" priority="12">
      <formula>K89&lt;0</formula>
    </cfRule>
  </conditionalFormatting>
  <conditionalFormatting sqref="L89:L102">
    <cfRule type="expression" dxfId="2787" priority="9">
      <formula>L89&gt;0</formula>
    </cfRule>
    <cfRule type="expression" dxfId="2786" priority="10">
      <formula>L89&lt;0</formula>
    </cfRule>
  </conditionalFormatting>
  <conditionalFormatting sqref="F29 F25:F26">
    <cfRule type="expression" dxfId="2785" priority="7">
      <formula>F25&gt;0</formula>
    </cfRule>
    <cfRule type="expression" dxfId="2784" priority="8">
      <formula>F25&lt;0</formula>
    </cfRule>
  </conditionalFormatting>
  <conditionalFormatting sqref="H29 H25:H27">
    <cfRule type="expression" dxfId="2783" priority="5">
      <formula>H25&gt;0</formula>
    </cfRule>
    <cfRule type="expression" dxfId="2782" priority="6">
      <formula>H25&lt;0</formula>
    </cfRule>
  </conditionalFormatting>
  <conditionalFormatting sqref="F27:F28">
    <cfRule type="expression" dxfId="2781" priority="3">
      <formula>F27&gt;0</formula>
    </cfRule>
    <cfRule type="expression" dxfId="2780" priority="4">
      <formula>F27&lt;0</formula>
    </cfRule>
  </conditionalFormatting>
  <conditionalFormatting sqref="H28">
    <cfRule type="expression" dxfId="2779" priority="1">
      <formula>H28&gt;0</formula>
    </cfRule>
    <cfRule type="expression" dxfId="2778"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7" priority="35">
      <formula>F47&gt;0</formula>
    </cfRule>
    <cfRule type="expression" dxfId="2776" priority="36">
      <formula>F47&lt;0</formula>
    </cfRule>
  </conditionalFormatting>
  <conditionalFormatting sqref="Q7">
    <cfRule type="expression" dxfId="2775" priority="33">
      <formula>Q7&gt;0</formula>
    </cfRule>
    <cfRule type="expression" dxfId="2774" priority="34">
      <formula>Q7&lt;0</formula>
    </cfRule>
  </conditionalFormatting>
  <conditionalFormatting sqref="Q8">
    <cfRule type="expression" dxfId="2773" priority="31">
      <formula>Q8&gt;0</formula>
    </cfRule>
    <cfRule type="expression" dxfId="2772" priority="32">
      <formula>Q8&lt;0</formula>
    </cfRule>
  </conditionalFormatting>
  <conditionalFormatting sqref="F30:F46">
    <cfRule type="expression" dxfId="2771" priority="29">
      <formula>F30&gt;0</formula>
    </cfRule>
    <cfRule type="expression" dxfId="2770" priority="30">
      <formula>F30&lt;0</formula>
    </cfRule>
  </conditionalFormatting>
  <conditionalFormatting sqref="H30:H46">
    <cfRule type="expression" dxfId="2769" priority="27">
      <formula>H30&gt;0</formula>
    </cfRule>
    <cfRule type="expression" dxfId="2768" priority="28">
      <formula>H30&lt;0</formula>
    </cfRule>
  </conditionalFormatting>
  <conditionalFormatting sqref="Q10">
    <cfRule type="expression" dxfId="2767" priority="25">
      <formula>Q10&gt;0</formula>
    </cfRule>
    <cfRule type="expression" dxfId="2766" priority="26">
      <formula>Q10&lt;0</formula>
    </cfRule>
  </conditionalFormatting>
  <conditionalFormatting sqref="J25:J38">
    <cfRule type="expression" dxfId="2765" priority="23">
      <formula>J25&gt;0</formula>
    </cfRule>
    <cfRule type="expression" dxfId="2764" priority="24">
      <formula>J25&lt;0</formula>
    </cfRule>
  </conditionalFormatting>
  <conditionalFormatting sqref="K25:K38">
    <cfRule type="expression" dxfId="2763" priority="21">
      <formula>K25&gt;0</formula>
    </cfRule>
    <cfRule type="expression" dxfId="2762" priority="22">
      <formula>K25&lt;0</formula>
    </cfRule>
  </conditionalFormatting>
  <conditionalFormatting sqref="L25 L38">
    <cfRule type="expression" dxfId="2761" priority="19">
      <formula>L25&gt;0</formula>
    </cfRule>
    <cfRule type="expression" dxfId="2760" priority="20">
      <formula>L25&lt;0</formula>
    </cfRule>
  </conditionalFormatting>
  <conditionalFormatting sqref="F89:F110">
    <cfRule type="expression" dxfId="2759" priority="17">
      <formula>F89&gt;0</formula>
    </cfRule>
    <cfRule type="expression" dxfId="2758" priority="18">
      <formula>F89&lt;0</formula>
    </cfRule>
  </conditionalFormatting>
  <conditionalFormatting sqref="H89:H110">
    <cfRule type="expression" dxfId="2757" priority="15">
      <formula>H89&gt;0</formula>
    </cfRule>
    <cfRule type="expression" dxfId="2756" priority="16">
      <formula>H89&lt;0</formula>
    </cfRule>
  </conditionalFormatting>
  <conditionalFormatting sqref="J89:J102">
    <cfRule type="expression" dxfId="2755" priority="13">
      <formula>J89&gt;0</formula>
    </cfRule>
    <cfRule type="expression" dxfId="2754" priority="14">
      <formula>J89&lt;0</formula>
    </cfRule>
  </conditionalFormatting>
  <conditionalFormatting sqref="K89:K102">
    <cfRule type="expression" dxfId="2753" priority="11">
      <formula>K89&gt;0</formula>
    </cfRule>
    <cfRule type="expression" dxfId="2752" priority="12">
      <formula>K89&lt;0</formula>
    </cfRule>
  </conditionalFormatting>
  <conditionalFormatting sqref="L89:L102">
    <cfRule type="expression" dxfId="2751" priority="9">
      <formula>L89&gt;0</formula>
    </cfRule>
    <cfRule type="expression" dxfId="2750" priority="10">
      <formula>L89&lt;0</formula>
    </cfRule>
  </conditionalFormatting>
  <conditionalFormatting sqref="F29 F25:F26">
    <cfRule type="expression" dxfId="2749" priority="7">
      <formula>F25&gt;0</formula>
    </cfRule>
    <cfRule type="expression" dxfId="2748" priority="8">
      <formula>F25&lt;0</formula>
    </cfRule>
  </conditionalFormatting>
  <conditionalFormatting sqref="H29 H25:H27">
    <cfRule type="expression" dxfId="2747" priority="5">
      <formula>H25&gt;0</formula>
    </cfRule>
    <cfRule type="expression" dxfId="2746" priority="6">
      <formula>H25&lt;0</formula>
    </cfRule>
  </conditionalFormatting>
  <conditionalFormatting sqref="F27:F28">
    <cfRule type="expression" dxfId="2745" priority="3">
      <formula>F27&gt;0</formula>
    </cfRule>
    <cfRule type="expression" dxfId="2744" priority="4">
      <formula>F27&lt;0</formula>
    </cfRule>
  </conditionalFormatting>
  <conditionalFormatting sqref="H28">
    <cfRule type="expression" dxfId="2743" priority="1">
      <formula>H28&gt;0</formula>
    </cfRule>
    <cfRule type="expression" dxfId="2742"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15.56</v>
      </c>
      <c r="R4" s="424">
        <v>-1.6500000000000001E-2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43568</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35744.741000001668</v>
      </c>
      <c r="R7">
        <v>1300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21129.170000000042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0.94163421176594697</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1.2853470437017995E-2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24.698412698412699</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18.9832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18.8276</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18.672000000000001</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18.516400000000001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18.360800000000001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18.205199999999998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18.049599999999998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17.893999999999998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17.738399999999999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17.582799999999999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17.427200000000003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17.271600000000003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17.116000000000003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16.960400000000003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16.8048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16.6492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16.493600000000001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16.338000000000001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16.182400000000001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16.026800000000001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15.8712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15.7156</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15.56</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15.404400000000001</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15.248800000000001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15.0932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14.9376</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14.782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14.6264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14.470800000000001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14.315200000000001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14.159600000000001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14.004000000000001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13.8484</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13.6928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13.5372</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13.381600000000001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13.226000000000001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41" priority="239">
      <formula>F140&gt;0</formula>
    </cfRule>
    <cfRule type="expression" dxfId="2740"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39" priority="232">
      <formula>F385&gt;0</formula>
    </cfRule>
    <cfRule type="expression" dxfId="2738" priority="233">
      <formula>F385&lt;0</formula>
    </cfRule>
  </conditionalFormatting>
  <conditionalFormatting sqref="H385:H391">
    <cfRule type="expression" dxfId="2737" priority="228">
      <formula>H385&gt;0</formula>
    </cfRule>
    <cfRule type="expression" dxfId="2736" priority="229">
      <formula>H385&lt;0</formula>
    </cfRule>
  </conditionalFormatting>
  <conditionalFormatting sqref="Q8">
    <cfRule type="expression" dxfId="2735" priority="214">
      <formula>Q8&gt;0</formula>
    </cfRule>
    <cfRule type="expression" dxfId="2734" priority="215">
      <formula>Q8&lt;0</formula>
    </cfRule>
  </conditionalFormatting>
  <conditionalFormatting sqref="Q7">
    <cfRule type="expression" dxfId="2733" priority="216">
      <formula>Q7&gt;0</formula>
    </cfRule>
    <cfRule type="expression" dxfId="2732" priority="217">
      <formula>Q7&lt;0</formula>
    </cfRule>
  </conditionalFormatting>
  <conditionalFormatting sqref="F493:F499">
    <cfRule type="expression" dxfId="2731" priority="188">
      <formula>F493&gt;0</formula>
    </cfRule>
    <cfRule type="expression" dxfId="2730" priority="189">
      <formula>F493&lt;0</formula>
    </cfRule>
  </conditionalFormatting>
  <conditionalFormatting sqref="F418:F436 H418:H436">
    <cfRule type="expression" dxfId="2729" priority="210">
      <formula>F418&gt;0</formula>
    </cfRule>
    <cfRule type="expression" dxfId="2728" priority="211">
      <formula>F418&lt;0</formula>
    </cfRule>
  </conditionalFormatting>
  <conditionalFormatting sqref="F411:F417">
    <cfRule type="expression" dxfId="2727" priority="208">
      <formula>F411&gt;0</formula>
    </cfRule>
    <cfRule type="expression" dxfId="2726" priority="209">
      <formula>F411&lt;0</formula>
    </cfRule>
  </conditionalFormatting>
  <conditionalFormatting sqref="H411:H417">
    <cfRule type="expression" dxfId="2725" priority="206">
      <formula>H411&gt;0</formula>
    </cfRule>
    <cfRule type="expression" dxfId="2724" priority="207">
      <formula>H411&lt;0</formula>
    </cfRule>
  </conditionalFormatting>
  <conditionalFormatting sqref="F444:F462 H444:H462">
    <cfRule type="expression" dxfId="2723" priority="204">
      <formula>F444&gt;0</formula>
    </cfRule>
    <cfRule type="expression" dxfId="2722" priority="205">
      <formula>F444&lt;0</formula>
    </cfRule>
  </conditionalFormatting>
  <conditionalFormatting sqref="F437:F443">
    <cfRule type="expression" dxfId="2721" priority="202">
      <formula>F437&gt;0</formula>
    </cfRule>
    <cfRule type="expression" dxfId="2720" priority="203">
      <formula>F437&lt;0</formula>
    </cfRule>
  </conditionalFormatting>
  <conditionalFormatting sqref="H437:H443">
    <cfRule type="expression" dxfId="2719" priority="200">
      <formula>H437&gt;0</formula>
    </cfRule>
    <cfRule type="expression" dxfId="2718" priority="201">
      <formula>H437&lt;0</formula>
    </cfRule>
  </conditionalFormatting>
  <conditionalFormatting sqref="F470:F487 H470:H487">
    <cfRule type="expression" dxfId="2717" priority="198">
      <formula>F470&gt;0</formula>
    </cfRule>
    <cfRule type="expression" dxfId="2716" priority="199">
      <formula>F470&lt;0</formula>
    </cfRule>
  </conditionalFormatting>
  <conditionalFormatting sqref="F463:F469">
    <cfRule type="expression" dxfId="2715" priority="196">
      <formula>F463&gt;0</formula>
    </cfRule>
    <cfRule type="expression" dxfId="2714" priority="197">
      <formula>F463&lt;0</formula>
    </cfRule>
  </conditionalFormatting>
  <conditionalFormatting sqref="H463:H469">
    <cfRule type="expression" dxfId="2713" priority="194">
      <formula>H463&gt;0</formula>
    </cfRule>
    <cfRule type="expression" dxfId="2712" priority="195">
      <formula>H463&lt;0</formula>
    </cfRule>
  </conditionalFormatting>
  <conditionalFormatting sqref="F488:F492 H488:H492">
    <cfRule type="expression" dxfId="2711" priority="192">
      <formula>F488&gt;0</formula>
    </cfRule>
    <cfRule type="expression" dxfId="2710" priority="193">
      <formula>F488&lt;0</formula>
    </cfRule>
  </conditionalFormatting>
  <conditionalFormatting sqref="F500:F515 H500:H515">
    <cfRule type="expression" dxfId="2709" priority="190">
      <formula>F500&gt;0</formula>
    </cfRule>
    <cfRule type="expression" dxfId="2708" priority="191">
      <formula>F500&lt;0</formula>
    </cfRule>
  </conditionalFormatting>
  <conditionalFormatting sqref="H493:H499">
    <cfRule type="expression" dxfId="2707" priority="186">
      <formula>H493&gt;0</formula>
    </cfRule>
    <cfRule type="expression" dxfId="2706" priority="187">
      <formula>H493&lt;0</formula>
    </cfRule>
  </conditionalFormatting>
  <conditionalFormatting sqref="F516 H516">
    <cfRule type="expression" dxfId="2705" priority="184">
      <formula>F516&gt;0</formula>
    </cfRule>
    <cfRule type="expression" dxfId="2704" priority="185">
      <formula>F516&lt;0</formula>
    </cfRule>
  </conditionalFormatting>
  <conditionalFormatting sqref="F517:F521 H517:H521">
    <cfRule type="expression" dxfId="2703" priority="182">
      <formula>F517&gt;0</formula>
    </cfRule>
    <cfRule type="expression" dxfId="2702" priority="183">
      <formula>F517&lt;0</formula>
    </cfRule>
  </conditionalFormatting>
  <conditionalFormatting sqref="F529:F544 H529:H544">
    <cfRule type="expression" dxfId="2701" priority="180">
      <formula>F529&gt;0</formula>
    </cfRule>
    <cfRule type="expression" dxfId="2700" priority="181">
      <formula>F529&lt;0</formula>
    </cfRule>
  </conditionalFormatting>
  <conditionalFormatting sqref="F522:F528">
    <cfRule type="expression" dxfId="2699" priority="178">
      <formula>F522&gt;0</formula>
    </cfRule>
    <cfRule type="expression" dxfId="2698" priority="179">
      <formula>F522&lt;0</formula>
    </cfRule>
  </conditionalFormatting>
  <conditionalFormatting sqref="H522:H528">
    <cfRule type="expression" dxfId="2697" priority="176">
      <formula>H522&gt;0</formula>
    </cfRule>
    <cfRule type="expression" dxfId="2696" priority="177">
      <formula>H522&lt;0</formula>
    </cfRule>
  </conditionalFormatting>
  <conditionalFormatting sqref="F546:F551 H546:H551">
    <cfRule type="expression" dxfId="2695" priority="174">
      <formula>F546&gt;0</formula>
    </cfRule>
    <cfRule type="expression" dxfId="2694" priority="175">
      <formula>F546&lt;0</formula>
    </cfRule>
  </conditionalFormatting>
  <conditionalFormatting sqref="F552 H552">
    <cfRule type="expression" dxfId="2693" priority="172">
      <formula>F552&gt;0</formula>
    </cfRule>
    <cfRule type="expression" dxfId="2692" priority="173">
      <formula>F552&lt;0</formula>
    </cfRule>
  </conditionalFormatting>
  <conditionalFormatting sqref="F553:F557 H553:H557">
    <cfRule type="expression" dxfId="2691" priority="170">
      <formula>F553&gt;0</formula>
    </cfRule>
    <cfRule type="expression" dxfId="2690" priority="171">
      <formula>F553&lt;0</formula>
    </cfRule>
  </conditionalFormatting>
  <conditionalFormatting sqref="F565:F580 H565:H580">
    <cfRule type="expression" dxfId="2689" priority="168">
      <formula>F565&gt;0</formula>
    </cfRule>
    <cfRule type="expression" dxfId="2688" priority="169">
      <formula>F565&lt;0</formula>
    </cfRule>
  </conditionalFormatting>
  <conditionalFormatting sqref="F558:F564">
    <cfRule type="expression" dxfId="2687" priority="166">
      <formula>F558&gt;0</formula>
    </cfRule>
    <cfRule type="expression" dxfId="2686" priority="167">
      <formula>F558&lt;0</formula>
    </cfRule>
  </conditionalFormatting>
  <conditionalFormatting sqref="H558:H564">
    <cfRule type="expression" dxfId="2685" priority="164">
      <formula>H558&gt;0</formula>
    </cfRule>
    <cfRule type="expression" dxfId="2684" priority="165">
      <formula>H558&lt;0</formula>
    </cfRule>
  </conditionalFormatting>
  <conditionalFormatting sqref="F581:F586 H581:H586">
    <cfRule type="expression" dxfId="2683" priority="162">
      <formula>F581&gt;0</formula>
    </cfRule>
    <cfRule type="expression" dxfId="2682" priority="163">
      <formula>F581&lt;0</formula>
    </cfRule>
  </conditionalFormatting>
  <conditionalFormatting sqref="F587 H587">
    <cfRule type="expression" dxfId="2681" priority="160">
      <formula>F587&gt;0</formula>
    </cfRule>
    <cfRule type="expression" dxfId="2680" priority="161">
      <formula>F587&lt;0</formula>
    </cfRule>
  </conditionalFormatting>
  <conditionalFormatting sqref="F588:F592 H588:H592">
    <cfRule type="expression" dxfId="2679" priority="158">
      <formula>F588&gt;0</formula>
    </cfRule>
    <cfRule type="expression" dxfId="2678" priority="159">
      <formula>F588&lt;0</formula>
    </cfRule>
  </conditionalFormatting>
  <conditionalFormatting sqref="F600:F615 H600:H615">
    <cfRule type="expression" dxfId="2677" priority="156">
      <formula>F600&gt;0</formula>
    </cfRule>
    <cfRule type="expression" dxfId="2676" priority="157">
      <formula>F600&lt;0</formula>
    </cfRule>
  </conditionalFormatting>
  <conditionalFormatting sqref="F593:F599">
    <cfRule type="expression" dxfId="2675" priority="154">
      <formula>F593&gt;0</formula>
    </cfRule>
    <cfRule type="expression" dxfId="2674" priority="155">
      <formula>F593&lt;0</formula>
    </cfRule>
  </conditionalFormatting>
  <conditionalFormatting sqref="H593:H599">
    <cfRule type="expression" dxfId="2673" priority="152">
      <formula>H593&gt;0</formula>
    </cfRule>
    <cfRule type="expression" dxfId="2672" priority="153">
      <formula>H593&lt;0</formula>
    </cfRule>
  </conditionalFormatting>
  <conditionalFormatting sqref="M644">
    <cfRule type="expression" dxfId="2671" priority="150">
      <formula>M644&gt;0</formula>
    </cfRule>
    <cfRule type="expression" dxfId="2670" priority="151">
      <formula>M644&lt;0</formula>
    </cfRule>
  </conditionalFormatting>
  <conditionalFormatting sqref="F146:F157">
    <cfRule type="expression" dxfId="2669" priority="146">
      <formula>F146&gt;0</formula>
    </cfRule>
    <cfRule type="expression" dxfId="2668" priority="147">
      <formula>F146&lt;0</formula>
    </cfRule>
  </conditionalFormatting>
  <conditionalFormatting sqref="H146:H157">
    <cfRule type="expression" dxfId="2667" priority="144">
      <formula>H146&gt;0</formula>
    </cfRule>
    <cfRule type="expression" dxfId="2666" priority="145">
      <formula>H146&lt;0</formula>
    </cfRule>
  </conditionalFormatting>
  <conditionalFormatting sqref="F140:F145 H140:H145">
    <cfRule type="expression" dxfId="2665" priority="142">
      <formula>F140&gt;0</formula>
    </cfRule>
    <cfRule type="expression" dxfId="2664" priority="143">
      <formula>F140&lt;0</formula>
    </cfRule>
  </conditionalFormatting>
  <conditionalFormatting sqref="J142">
    <cfRule type="expression" dxfId="2663" priority="140">
      <formula>J142&gt;0</formula>
    </cfRule>
    <cfRule type="expression" dxfId="2662" priority="141">
      <formula>J142&lt;0</formula>
    </cfRule>
  </conditionalFormatting>
  <conditionalFormatting sqref="J143:J149">
    <cfRule type="expression" dxfId="2661" priority="138">
      <formula>J143&gt;0</formula>
    </cfRule>
    <cfRule type="expression" dxfId="2660" priority="139">
      <formula>J143&lt;0</formula>
    </cfRule>
  </conditionalFormatting>
  <conditionalFormatting sqref="L142:L224 L231 L233">
    <cfRule type="expression" dxfId="2659" priority="134">
      <formula>L142&gt;0</formula>
    </cfRule>
    <cfRule type="expression" dxfId="2658" priority="135">
      <formula>L142&lt;0</formula>
    </cfRule>
  </conditionalFormatting>
  <conditionalFormatting sqref="Q10">
    <cfRule type="expression" dxfId="2657" priority="132">
      <formula>Q10&gt;0</formula>
    </cfRule>
    <cfRule type="expression" dxfId="2656" priority="133">
      <formula>Q10&lt;0</formula>
    </cfRule>
  </conditionalFormatting>
  <conditionalFormatting sqref="H253:H255 F253:F255">
    <cfRule type="expression" dxfId="2655" priority="129">
      <formula>F253&gt;0</formula>
    </cfRule>
    <cfRule type="expression" dxfId="2654" priority="130">
      <formula>F253&lt;0</formula>
    </cfRule>
  </conditionalFormatting>
  <conditionalFormatting sqref="H249:H251 F249:F251">
    <cfRule type="expression" dxfId="2653" priority="127">
      <formula>F249&gt;0</formula>
    </cfRule>
    <cfRule type="expression" dxfId="2652" priority="128">
      <formula>F249&lt;0</formula>
    </cfRule>
  </conditionalFormatting>
  <conditionalFormatting sqref="H248 F248">
    <cfRule type="expression" dxfId="2651" priority="125">
      <formula>F248&gt;0</formula>
    </cfRule>
    <cfRule type="expression" dxfId="2650" priority="126">
      <formula>F248&lt;0</formula>
    </cfRule>
  </conditionalFormatting>
  <conditionalFormatting sqref="H252 F252">
    <cfRule type="expression" dxfId="2649" priority="123">
      <formula>F252&gt;0</formula>
    </cfRule>
    <cfRule type="expression" dxfId="2648" priority="124">
      <formula>F252&lt;0</formula>
    </cfRule>
  </conditionalFormatting>
  <conditionalFormatting sqref="H258:H261 F258:F261">
    <cfRule type="expression" dxfId="2647" priority="119">
      <formula>F258&gt;0</formula>
    </cfRule>
    <cfRule type="expression" dxfId="2646" priority="120">
      <formula>F258&lt;0</formula>
    </cfRule>
  </conditionalFormatting>
  <conditionalFormatting sqref="H256:H257 F256:F257">
    <cfRule type="expression" dxfId="2645" priority="117">
      <formula>F256&gt;0</formula>
    </cfRule>
    <cfRule type="expression" dxfId="2644" priority="118">
      <formula>F256&lt;0</formula>
    </cfRule>
  </conditionalFormatting>
  <conditionalFormatting sqref="H283 F283">
    <cfRule type="expression" dxfId="2643" priority="115">
      <formula>F283&gt;0</formula>
    </cfRule>
    <cfRule type="expression" dxfId="2642" priority="116">
      <formula>F283&lt;0</formula>
    </cfRule>
  </conditionalFormatting>
  <conditionalFormatting sqref="H264:H266 F264:F266">
    <cfRule type="expression" dxfId="2641" priority="113">
      <formula>F264&gt;0</formula>
    </cfRule>
    <cfRule type="expression" dxfId="2640" priority="114">
      <formula>F264&lt;0</formula>
    </cfRule>
  </conditionalFormatting>
  <conditionalFormatting sqref="H262:H263 F262:F263">
    <cfRule type="expression" dxfId="2639" priority="111">
      <formula>F262&gt;0</formula>
    </cfRule>
    <cfRule type="expression" dxfId="2638" priority="112">
      <formula>F262&lt;0</formula>
    </cfRule>
  </conditionalFormatting>
  <conditionalFormatting sqref="H276:H278 F276:F278">
    <cfRule type="expression" dxfId="2637" priority="109">
      <formula>F276&gt;0</formula>
    </cfRule>
    <cfRule type="expression" dxfId="2636" priority="110">
      <formula>F276&lt;0</formula>
    </cfRule>
  </conditionalFormatting>
  <conditionalFormatting sqref="H275 F275">
    <cfRule type="expression" dxfId="2635" priority="107">
      <formula>F275&gt;0</formula>
    </cfRule>
    <cfRule type="expression" dxfId="2634" priority="108">
      <formula>F275&lt;0</formula>
    </cfRule>
  </conditionalFormatting>
  <conditionalFormatting sqref="H272:H274 F272:F274">
    <cfRule type="expression" dxfId="2633" priority="105">
      <formula>F272&gt;0</formula>
    </cfRule>
    <cfRule type="expression" dxfId="2632" priority="106">
      <formula>F272&lt;0</formula>
    </cfRule>
  </conditionalFormatting>
  <conditionalFormatting sqref="H271 F271">
    <cfRule type="expression" dxfId="2631" priority="103">
      <formula>F271&gt;0</formula>
    </cfRule>
    <cfRule type="expression" dxfId="2630" priority="104">
      <formula>F271&lt;0</formula>
    </cfRule>
  </conditionalFormatting>
  <conditionalFormatting sqref="H268:H270 F268:F270">
    <cfRule type="expression" dxfId="2629" priority="101">
      <formula>F268&gt;0</formula>
    </cfRule>
    <cfRule type="expression" dxfId="2628" priority="102">
      <formula>F268&lt;0</formula>
    </cfRule>
  </conditionalFormatting>
  <conditionalFormatting sqref="H267 F267">
    <cfRule type="expression" dxfId="2627" priority="99">
      <formula>F267&gt;0</formula>
    </cfRule>
    <cfRule type="expression" dxfId="2626" priority="100">
      <formula>F267&lt;0</formula>
    </cfRule>
  </conditionalFormatting>
  <conditionalFormatting sqref="H280:H282 F280:F282">
    <cfRule type="expression" dxfId="2625" priority="97">
      <formula>F280&gt;0</formula>
    </cfRule>
    <cfRule type="expression" dxfId="2624" priority="98">
      <formula>F280&lt;0</formula>
    </cfRule>
  </conditionalFormatting>
  <conditionalFormatting sqref="H279 F279">
    <cfRule type="expression" dxfId="2623" priority="95">
      <formula>F279&gt;0</formula>
    </cfRule>
    <cfRule type="expression" dxfId="2622" priority="96">
      <formula>F279&lt;0</formula>
    </cfRule>
  </conditionalFormatting>
  <conditionalFormatting sqref="H287 F287">
    <cfRule type="expression" dxfId="2621" priority="91">
      <formula>F287&gt;0</formula>
    </cfRule>
    <cfRule type="expression" dxfId="2620" priority="92">
      <formula>F287&lt;0</formula>
    </cfRule>
  </conditionalFormatting>
  <conditionalFormatting sqref="H284:H286 F284:F286">
    <cfRule type="expression" dxfId="2619" priority="89">
      <formula>F284&gt;0</formula>
    </cfRule>
    <cfRule type="expression" dxfId="2618" priority="90">
      <formula>F284&lt;0</formula>
    </cfRule>
  </conditionalFormatting>
  <conditionalFormatting sqref="H298:H299 F298:F299">
    <cfRule type="expression" dxfId="2617" priority="87">
      <formula>F298&gt;0</formula>
    </cfRule>
    <cfRule type="expression" dxfId="2616" priority="88">
      <formula>F298&lt;0</formula>
    </cfRule>
  </conditionalFormatting>
  <conditionalFormatting sqref="H294:H297 F294:F297">
    <cfRule type="expression" dxfId="2615" priority="83">
      <formula>F294&gt;0</formula>
    </cfRule>
    <cfRule type="expression" dxfId="2614" priority="84">
      <formula>F294&lt;0</formula>
    </cfRule>
  </conditionalFormatting>
  <conditionalFormatting sqref="H292:H293 F292:F293">
    <cfRule type="expression" dxfId="2613" priority="81">
      <formula>F292&gt;0</formula>
    </cfRule>
    <cfRule type="expression" dxfId="2612" priority="82">
      <formula>F292&lt;0</formula>
    </cfRule>
  </conditionalFormatting>
  <conditionalFormatting sqref="H288:H291 F288:F291">
    <cfRule type="expression" dxfId="2611" priority="77">
      <formula>F288&gt;0</formula>
    </cfRule>
    <cfRule type="expression" dxfId="2610" priority="78">
      <formula>F288&lt;0</formula>
    </cfRule>
  </conditionalFormatting>
  <conditionalFormatting sqref="F307:F310 H307:H310">
    <cfRule type="expression" dxfId="2609" priority="75">
      <formula>F307&gt;0</formula>
    </cfRule>
    <cfRule type="expression" dxfId="2608" priority="76">
      <formula>F307&lt;0</formula>
    </cfRule>
  </conditionalFormatting>
  <conditionalFormatting sqref="F305:F306 H305:H306">
    <cfRule type="expression" dxfId="2607" priority="73">
      <formula>F305&gt;0</formula>
    </cfRule>
    <cfRule type="expression" dxfId="2606" priority="74">
      <formula>F305&lt;0</formula>
    </cfRule>
  </conditionalFormatting>
  <conditionalFormatting sqref="F311:F313 H311:H313 K311:K314">
    <cfRule type="expression" dxfId="2605" priority="67">
      <formula>F311&gt;0</formula>
    </cfRule>
    <cfRule type="expression" dxfId="2604" priority="68">
      <formula>F311&lt;0</formula>
    </cfRule>
  </conditionalFormatting>
  <conditionalFormatting sqref="H318:H320 F318:F320 K318:K321">
    <cfRule type="expression" dxfId="2603" priority="63">
      <formula>F318&gt;0</formula>
    </cfRule>
    <cfRule type="expression" dxfId="2602" priority="64">
      <formula>F318&lt;0</formula>
    </cfRule>
  </conditionalFormatting>
  <conditionalFormatting sqref="H321:H324 F321:F324 K322:K324">
    <cfRule type="expression" dxfId="2601" priority="61">
      <formula>F321&gt;0</formula>
    </cfRule>
    <cfRule type="expression" dxfId="2600" priority="62">
      <formula>F321&lt;0</formula>
    </cfRule>
  </conditionalFormatting>
  <conditionalFormatting sqref="H325:H326 F325:F326 K325:K326">
    <cfRule type="expression" dxfId="2599" priority="59">
      <formula>F325&gt;0</formula>
    </cfRule>
    <cfRule type="expression" dxfId="2598" priority="60">
      <formula>F325&lt;0</formula>
    </cfRule>
  </conditionalFormatting>
  <conditionalFormatting sqref="K342 F342 H342">
    <cfRule type="expression" dxfId="2597" priority="57">
      <formula>F342&gt;0</formula>
    </cfRule>
    <cfRule type="expression" dxfId="2596" priority="58">
      <formula>F342&lt;0</formula>
    </cfRule>
  </conditionalFormatting>
  <conditionalFormatting sqref="K330:K332 F330:F332 H330:H332">
    <cfRule type="expression" dxfId="2595" priority="55">
      <formula>F330&gt;0</formula>
    </cfRule>
    <cfRule type="expression" dxfId="2594" priority="56">
      <formula>F330&lt;0</formula>
    </cfRule>
  </conditionalFormatting>
  <conditionalFormatting sqref="F334:F336 H334:H336 K334:K336">
    <cfRule type="expression" dxfId="2593" priority="51">
      <formula>F334&gt;0</formula>
    </cfRule>
    <cfRule type="expression" dxfId="2592" priority="52">
      <formula>F334&lt;0</formula>
    </cfRule>
  </conditionalFormatting>
  <conditionalFormatting sqref="K333 F333 H333">
    <cfRule type="expression" dxfId="2591" priority="49">
      <formula>F333&gt;0</formula>
    </cfRule>
    <cfRule type="expression" dxfId="2590" priority="50">
      <formula>F333&lt;0</formula>
    </cfRule>
  </conditionalFormatting>
  <conditionalFormatting sqref="K337:K338 F337:F338 H337:H338">
    <cfRule type="expression" dxfId="2589" priority="47">
      <formula>F337&gt;0</formula>
    </cfRule>
    <cfRule type="expression" dxfId="2588" priority="48">
      <formula>F337&lt;0</formula>
    </cfRule>
  </conditionalFormatting>
  <conditionalFormatting sqref="K339:K341 F339:F341 H339:H341">
    <cfRule type="expression" dxfId="2587" priority="41">
      <formula>F339&gt;0</formula>
    </cfRule>
    <cfRule type="expression" dxfId="2586" priority="42">
      <formula>F339&lt;0</formula>
    </cfRule>
  </conditionalFormatting>
  <conditionalFormatting sqref="F347:F349 H347:H349">
    <cfRule type="expression" dxfId="2585" priority="39">
      <formula>F347&gt;0</formula>
    </cfRule>
    <cfRule type="expression" dxfId="2584" priority="40">
      <formula>F347&lt;0</formula>
    </cfRule>
  </conditionalFormatting>
  <conditionalFormatting sqref="F346 H346">
    <cfRule type="expression" dxfId="2583" priority="37">
      <formula>F346&gt;0</formula>
    </cfRule>
    <cfRule type="expression" dxfId="2582" priority="38">
      <formula>F346&lt;0</formula>
    </cfRule>
  </conditionalFormatting>
  <conditionalFormatting sqref="F343:F345 H343:H345 K343:K349">
    <cfRule type="expression" dxfId="2581" priority="35">
      <formula>F343&gt;0</formula>
    </cfRule>
    <cfRule type="expression" dxfId="2580" priority="36">
      <formula>F343&lt;0</formula>
    </cfRule>
  </conditionalFormatting>
  <conditionalFormatting sqref="K350 F350 H350">
    <cfRule type="expression" dxfId="2579" priority="33">
      <formula>F350&gt;0</formula>
    </cfRule>
    <cfRule type="expression" dxfId="2578" priority="34">
      <formula>F350&lt;0</formula>
    </cfRule>
  </conditionalFormatting>
  <conditionalFormatting sqref="K351:K353 F351:F353 H351:H353">
    <cfRule type="expression" dxfId="2577" priority="31">
      <formula>F351&gt;0</formula>
    </cfRule>
    <cfRule type="expression" dxfId="2576" priority="32">
      <formula>F351&lt;0</formula>
    </cfRule>
  </conditionalFormatting>
  <conditionalFormatting sqref="K358 F358 H358">
    <cfRule type="expression" dxfId="2575" priority="29">
      <formula>F358&gt;0</formula>
    </cfRule>
    <cfRule type="expression" dxfId="2574" priority="30">
      <formula>F358&lt;0</formula>
    </cfRule>
  </conditionalFormatting>
  <conditionalFormatting sqref="F355:F357 H355:H357 K355:K357">
    <cfRule type="expression" dxfId="2573" priority="27">
      <formula>F355&gt;0</formula>
    </cfRule>
    <cfRule type="expression" dxfId="2572" priority="28">
      <formula>F355&lt;0</formula>
    </cfRule>
  </conditionalFormatting>
  <conditionalFormatting sqref="K354 F354 H354">
    <cfRule type="expression" dxfId="2571" priority="25">
      <formula>F354&gt;0</formula>
    </cfRule>
    <cfRule type="expression" dxfId="2570" priority="26">
      <formula>F354&lt;0</formula>
    </cfRule>
  </conditionalFormatting>
  <conditionalFormatting sqref="F363:F365 H363:H365 K363:K365">
    <cfRule type="expression" dxfId="2569" priority="23">
      <formula>F363&gt;0</formula>
    </cfRule>
    <cfRule type="expression" dxfId="2568" priority="24">
      <formula>F363&lt;0</formula>
    </cfRule>
  </conditionalFormatting>
  <conditionalFormatting sqref="K362 F362 H362">
    <cfRule type="expression" dxfId="2567" priority="21">
      <formula>F362&gt;0</formula>
    </cfRule>
    <cfRule type="expression" dxfId="2566" priority="22">
      <formula>F362&lt;0</formula>
    </cfRule>
  </conditionalFormatting>
  <conditionalFormatting sqref="K359:K361 F359:F361 H359:H361">
    <cfRule type="expression" dxfId="2565" priority="19">
      <formula>F359&gt;0</formula>
    </cfRule>
    <cfRule type="expression" dxfId="2564" priority="20">
      <formula>F359&lt;0</formula>
    </cfRule>
  </conditionalFormatting>
  <conditionalFormatting sqref="K372 F372 H372">
    <cfRule type="expression" dxfId="2563" priority="17">
      <formula>F372&gt;0</formula>
    </cfRule>
    <cfRule type="expression" dxfId="2562" priority="18">
      <formula>F372&lt;0</formula>
    </cfRule>
  </conditionalFormatting>
  <conditionalFormatting sqref="K367 F367 H367">
    <cfRule type="expression" dxfId="2561" priority="15">
      <formula>F367&gt;0</formula>
    </cfRule>
    <cfRule type="expression" dxfId="2560" priority="16">
      <formula>F367&lt;0</formula>
    </cfRule>
  </conditionalFormatting>
  <conditionalFormatting sqref="K366 F366 H366">
    <cfRule type="expression" dxfId="2559" priority="13">
      <formula>F366&gt;0</formula>
    </cfRule>
    <cfRule type="expression" dxfId="2558" priority="14">
      <formula>F366&lt;0</formula>
    </cfRule>
  </conditionalFormatting>
  <conditionalFormatting sqref="F368:F370 H368:H370 K368:K370">
    <cfRule type="expression" dxfId="2557" priority="11">
      <formula>F368&gt;0</formula>
    </cfRule>
    <cfRule type="expression" dxfId="2556" priority="12">
      <formula>F368&lt;0</formula>
    </cfRule>
  </conditionalFormatting>
  <conditionalFormatting sqref="K371 F371 H371">
    <cfRule type="expression" dxfId="2555" priority="9">
      <formula>F371&gt;0</formula>
    </cfRule>
    <cfRule type="expression" dxfId="2554" priority="10">
      <formula>F371&lt;0</formula>
    </cfRule>
  </conditionalFormatting>
  <conditionalFormatting sqref="H376 F376 K376">
    <cfRule type="expression" dxfId="2553" priority="3">
      <formula>F376&gt;0</formula>
    </cfRule>
    <cfRule type="expression" dxfId="2552" priority="4">
      <formula>F376&lt;0</formula>
    </cfRule>
  </conditionalFormatting>
  <conditionalFormatting sqref="H377:H379 F377:F379 K377:K379">
    <cfRule type="expression" dxfId="2551" priority="1">
      <formula>F377&gt;0</formula>
    </cfRule>
    <cfRule type="expression" dxfId="2550"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498</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9" priority="27">
      <formula>Q7&gt;0</formula>
    </cfRule>
    <cfRule type="expression" dxfId="2548" priority="28">
      <formula>Q7&lt;0</formula>
    </cfRule>
  </conditionalFormatting>
  <conditionalFormatting sqref="Q8">
    <cfRule type="expression" dxfId="2547" priority="25">
      <formula>Q8&gt;0</formula>
    </cfRule>
    <cfRule type="expression" dxfId="2546" priority="26">
      <formula>Q8&lt;0</formula>
    </cfRule>
  </conditionalFormatting>
  <conditionalFormatting sqref="F25:F30 F34:F64">
    <cfRule type="expression" dxfId="2545" priority="23">
      <formula>F25&gt;0</formula>
    </cfRule>
    <cfRule type="expression" dxfId="2544" priority="24">
      <formula>F25&lt;0</formula>
    </cfRule>
  </conditionalFormatting>
  <conditionalFormatting sqref="H25:H30 H34:H64">
    <cfRule type="expression" dxfId="2543" priority="21">
      <formula>H25&gt;0</formula>
    </cfRule>
    <cfRule type="expression" dxfId="2542" priority="22">
      <formula>H25&lt;0</formula>
    </cfRule>
  </conditionalFormatting>
  <conditionalFormatting sqref="F89:F110">
    <cfRule type="expression" dxfId="2541" priority="19">
      <formula>F89&gt;0</formula>
    </cfRule>
    <cfRule type="expression" dxfId="2540" priority="20">
      <formula>F89&lt;0</formula>
    </cfRule>
  </conditionalFormatting>
  <conditionalFormatting sqref="H89:H110">
    <cfRule type="expression" dxfId="2539" priority="17">
      <formula>H89&gt;0</formula>
    </cfRule>
    <cfRule type="expression" dxfId="2538" priority="18">
      <formula>H89&lt;0</formula>
    </cfRule>
  </conditionalFormatting>
  <conditionalFormatting sqref="Q10">
    <cfRule type="expression" dxfId="2537" priority="15">
      <formula>Q10&gt;0</formula>
    </cfRule>
    <cfRule type="expression" dxfId="2536" priority="16">
      <formula>Q10&lt;0</formula>
    </cfRule>
  </conditionalFormatting>
  <conditionalFormatting sqref="J25:J38">
    <cfRule type="expression" dxfId="2535" priority="13">
      <formula>J25&gt;0</formula>
    </cfRule>
    <cfRule type="expression" dxfId="2534" priority="14">
      <formula>J25&lt;0</formula>
    </cfRule>
  </conditionalFormatting>
  <conditionalFormatting sqref="K25:K38">
    <cfRule type="expression" dxfId="2533" priority="11">
      <formula>K25&gt;0</formula>
    </cfRule>
    <cfRule type="expression" dxfId="2532" priority="12">
      <formula>K25&lt;0</formula>
    </cfRule>
  </conditionalFormatting>
  <conditionalFormatting sqref="L25:L38">
    <cfRule type="expression" dxfId="2531" priority="9">
      <formula>L25&gt;0</formula>
    </cfRule>
    <cfRule type="expression" dxfId="253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9" priority="7">
      <formula>F31&gt;0</formula>
    </cfRule>
    <cfRule type="expression" dxfId="2528" priority="8">
      <formula>F31&lt;0</formula>
    </cfRule>
  </conditionalFormatting>
  <conditionalFormatting sqref="H31:H33">
    <cfRule type="expression" dxfId="2527" priority="5">
      <formula>H31&gt;0</formula>
    </cfRule>
    <cfRule type="expression" dxfId="2526" priority="6">
      <formula>H31&lt;0</formula>
    </cfRule>
  </conditionalFormatting>
  <conditionalFormatting sqref="J61">
    <cfRule type="expression" dxfId="2525" priority="3">
      <formula>J61&gt;0</formula>
    </cfRule>
    <cfRule type="expression" dxfId="2524" priority="4">
      <formula>J61&lt;0</formula>
    </cfRule>
  </conditionalFormatting>
  <conditionalFormatting sqref="J62">
    <cfRule type="expression" dxfId="2523" priority="1">
      <formula>J62&gt;0</formula>
    </cfRule>
    <cfRule type="expression" dxfId="252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1" priority="39">
      <formula>F51&gt;0</formula>
    </cfRule>
    <cfRule type="expression" dxfId="2520" priority="40">
      <formula>F51&lt;0</formula>
    </cfRule>
  </conditionalFormatting>
  <conditionalFormatting sqref="Q7">
    <cfRule type="expression" dxfId="2519" priority="37">
      <formula>Q7&gt;0</formula>
    </cfRule>
    <cfRule type="expression" dxfId="2518" priority="38">
      <formula>Q7&lt;0</formula>
    </cfRule>
  </conditionalFormatting>
  <conditionalFormatting sqref="Q8">
    <cfRule type="expression" dxfId="2517" priority="35">
      <formula>Q8&gt;0</formula>
    </cfRule>
    <cfRule type="expression" dxfId="2516" priority="36">
      <formula>Q8&lt;0</formula>
    </cfRule>
  </conditionalFormatting>
  <conditionalFormatting sqref="F31:F49">
    <cfRule type="expression" dxfId="2515" priority="33">
      <formula>F31&gt;0</formula>
    </cfRule>
    <cfRule type="expression" dxfId="2514" priority="34">
      <formula>F31&lt;0</formula>
    </cfRule>
  </conditionalFormatting>
  <conditionalFormatting sqref="H31:H49">
    <cfRule type="expression" dxfId="2513" priority="31">
      <formula>H31&gt;0</formula>
    </cfRule>
    <cfRule type="expression" dxfId="2512" priority="32">
      <formula>H31&lt;0</formula>
    </cfRule>
  </conditionalFormatting>
  <conditionalFormatting sqref="Q10">
    <cfRule type="expression" dxfId="2511" priority="29">
      <formula>Q10&gt;0</formula>
    </cfRule>
    <cfRule type="expression" dxfId="2510" priority="30">
      <formula>Q10&lt;0</formula>
    </cfRule>
  </conditionalFormatting>
  <conditionalFormatting sqref="J25:J38">
    <cfRule type="expression" dxfId="2509" priority="27">
      <formula>J25&gt;0</formula>
    </cfRule>
    <cfRule type="expression" dxfId="2508" priority="28">
      <formula>J25&lt;0</formula>
    </cfRule>
  </conditionalFormatting>
  <conditionalFormatting sqref="K38">
    <cfRule type="expression" dxfId="2507" priority="25">
      <formula>K38&gt;0</formula>
    </cfRule>
    <cfRule type="expression" dxfId="2506" priority="26">
      <formula>K38&lt;0</formula>
    </cfRule>
  </conditionalFormatting>
  <conditionalFormatting sqref="L25:L38">
    <cfRule type="expression" dxfId="2505" priority="23">
      <formula>L25&gt;0</formula>
    </cfRule>
    <cfRule type="expression" dxfId="2504" priority="24">
      <formula>L25&lt;0</formula>
    </cfRule>
  </conditionalFormatting>
  <conditionalFormatting sqref="F95:F116">
    <cfRule type="expression" dxfId="2503" priority="21">
      <formula>F95&gt;0</formula>
    </cfRule>
    <cfRule type="expression" dxfId="2502" priority="22">
      <formula>F95&lt;0</formula>
    </cfRule>
  </conditionalFormatting>
  <conditionalFormatting sqref="H95:H116">
    <cfRule type="expression" dxfId="2501" priority="19">
      <formula>H95&gt;0</formula>
    </cfRule>
    <cfRule type="expression" dxfId="2500" priority="20">
      <formula>H95&lt;0</formula>
    </cfRule>
  </conditionalFormatting>
  <conditionalFormatting sqref="J95:J108">
    <cfRule type="expression" dxfId="2499" priority="17">
      <formula>J95&gt;0</formula>
    </cfRule>
    <cfRule type="expression" dxfId="2498" priority="18">
      <formula>J95&lt;0</formula>
    </cfRule>
  </conditionalFormatting>
  <conditionalFormatting sqref="K95:K108">
    <cfRule type="expression" dxfId="2497" priority="15">
      <formula>K95&gt;0</formula>
    </cfRule>
    <cfRule type="expression" dxfId="2496" priority="16">
      <formula>K95&lt;0</formula>
    </cfRule>
  </conditionalFormatting>
  <conditionalFormatting sqref="L95:L108">
    <cfRule type="expression" dxfId="2495" priority="13">
      <formula>L95&gt;0</formula>
    </cfRule>
    <cfRule type="expression" dxfId="2494" priority="14">
      <formula>L95&lt;0</formula>
    </cfRule>
  </conditionalFormatting>
  <conditionalFormatting sqref="F25:F30">
    <cfRule type="expression" dxfId="2493" priority="11">
      <formula>F25&gt;0</formula>
    </cfRule>
    <cfRule type="expression" dxfId="2492" priority="12">
      <formula>F25&lt;0</formula>
    </cfRule>
  </conditionalFormatting>
  <conditionalFormatting sqref="H25:H30">
    <cfRule type="expression" dxfId="2491" priority="9">
      <formula>H25&gt;0</formula>
    </cfRule>
    <cfRule type="expression" dxfId="2490" priority="10">
      <formula>H25&lt;0</formula>
    </cfRule>
  </conditionalFormatting>
  <conditionalFormatting sqref="F50">
    <cfRule type="expression" dxfId="2489" priority="7">
      <formula>F50&gt;0</formula>
    </cfRule>
    <cfRule type="expression" dxfId="2488" priority="8">
      <formula>F50&lt;0</formula>
    </cfRule>
  </conditionalFormatting>
  <conditionalFormatting sqref="H50">
    <cfRule type="expression" dxfId="2487" priority="5">
      <formula>H50&gt;0</formula>
    </cfRule>
    <cfRule type="expression" dxfId="2486" priority="6">
      <formula>H50&lt;0</formula>
    </cfRule>
  </conditionalFormatting>
  <conditionalFormatting sqref="H62:H63 F62:F63">
    <cfRule type="expression" dxfId="2485" priority="3">
      <formula>F62&gt;0</formula>
    </cfRule>
    <cfRule type="expression" dxfId="2484" priority="4">
      <formula>F62&lt;0</formula>
    </cfRule>
  </conditionalFormatting>
  <conditionalFormatting sqref="J60">
    <cfRule type="expression" dxfId="2483" priority="1">
      <formula>J60&gt;0</formula>
    </cfRule>
    <cfRule type="expression" dxfId="248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1" priority="35">
      <formula>F47&gt;0</formula>
    </cfRule>
    <cfRule type="expression" dxfId="2480" priority="36">
      <formula>F47&lt;0</formula>
    </cfRule>
  </conditionalFormatting>
  <conditionalFormatting sqref="Q7">
    <cfRule type="expression" dxfId="2479" priority="33">
      <formula>Q7&gt;0</formula>
    </cfRule>
    <cfRule type="expression" dxfId="2478" priority="34">
      <formula>Q7&lt;0</formula>
    </cfRule>
  </conditionalFormatting>
  <conditionalFormatting sqref="Q8">
    <cfRule type="expression" dxfId="2477" priority="31">
      <formula>Q8&gt;0</formula>
    </cfRule>
    <cfRule type="expression" dxfId="2476" priority="32">
      <formula>Q8&lt;0</formula>
    </cfRule>
  </conditionalFormatting>
  <conditionalFormatting sqref="F30:F46">
    <cfRule type="expression" dxfId="2475" priority="29">
      <formula>F30&gt;0</formula>
    </cfRule>
    <cfRule type="expression" dxfId="2474" priority="30">
      <formula>F30&lt;0</formula>
    </cfRule>
  </conditionalFormatting>
  <conditionalFormatting sqref="H30:H46">
    <cfRule type="expression" dxfId="2473" priority="27">
      <formula>H30&gt;0</formula>
    </cfRule>
    <cfRule type="expression" dxfId="2472" priority="28">
      <formula>H30&lt;0</formula>
    </cfRule>
  </conditionalFormatting>
  <conditionalFormatting sqref="Q10">
    <cfRule type="expression" dxfId="2471" priority="25">
      <formula>Q10&gt;0</formula>
    </cfRule>
    <cfRule type="expression" dxfId="2470" priority="26">
      <formula>Q10&lt;0</formula>
    </cfRule>
  </conditionalFormatting>
  <conditionalFormatting sqref="J25:J38">
    <cfRule type="expression" dxfId="2469" priority="23">
      <formula>J25&gt;0</formula>
    </cfRule>
    <cfRule type="expression" dxfId="2468" priority="24">
      <formula>J25&lt;0</formula>
    </cfRule>
  </conditionalFormatting>
  <conditionalFormatting sqref="K25:K38">
    <cfRule type="expression" dxfId="2467" priority="21">
      <formula>K25&gt;0</formula>
    </cfRule>
    <cfRule type="expression" dxfId="2466" priority="22">
      <formula>K25&lt;0</formula>
    </cfRule>
  </conditionalFormatting>
  <conditionalFormatting sqref="L25 L38">
    <cfRule type="expression" dxfId="2465" priority="19">
      <formula>L25&gt;0</formula>
    </cfRule>
    <cfRule type="expression" dxfId="2464" priority="20">
      <formula>L25&lt;0</formula>
    </cfRule>
  </conditionalFormatting>
  <conditionalFormatting sqref="F89:F110">
    <cfRule type="expression" dxfId="2463" priority="17">
      <formula>F89&gt;0</formula>
    </cfRule>
    <cfRule type="expression" dxfId="2462" priority="18">
      <formula>F89&lt;0</formula>
    </cfRule>
  </conditionalFormatting>
  <conditionalFormatting sqref="H89:H110">
    <cfRule type="expression" dxfId="2461" priority="15">
      <formula>H89&gt;0</formula>
    </cfRule>
    <cfRule type="expression" dxfId="2460" priority="16">
      <formula>H89&lt;0</formula>
    </cfRule>
  </conditionalFormatting>
  <conditionalFormatting sqref="J89:J102">
    <cfRule type="expression" dxfId="2459" priority="13">
      <formula>J89&gt;0</formula>
    </cfRule>
    <cfRule type="expression" dxfId="2458" priority="14">
      <formula>J89&lt;0</formula>
    </cfRule>
  </conditionalFormatting>
  <conditionalFormatting sqref="K89:K102">
    <cfRule type="expression" dxfId="2457" priority="11">
      <formula>K89&gt;0</formula>
    </cfRule>
    <cfRule type="expression" dxfId="2456" priority="12">
      <formula>K89&lt;0</formula>
    </cfRule>
  </conditionalFormatting>
  <conditionalFormatting sqref="L89:L102">
    <cfRule type="expression" dxfId="2455" priority="9">
      <formula>L89&gt;0</formula>
    </cfRule>
    <cfRule type="expression" dxfId="2454" priority="10">
      <formula>L89&lt;0</formula>
    </cfRule>
  </conditionalFormatting>
  <conditionalFormatting sqref="F25:F29">
    <cfRule type="expression" dxfId="2453" priority="7">
      <formula>F25&gt;0</formula>
    </cfRule>
    <cfRule type="expression" dxfId="2452" priority="8">
      <formula>F25&lt;0</formula>
    </cfRule>
  </conditionalFormatting>
  <conditionalFormatting sqref="H25:H29">
    <cfRule type="expression" dxfId="2451" priority="5">
      <formula>H25&gt;0</formula>
    </cfRule>
    <cfRule type="expression" dxfId="2450"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9" priority="35">
      <formula>F47&gt;0</formula>
    </cfRule>
    <cfRule type="expression" dxfId="2448" priority="36">
      <formula>F47&lt;0</formula>
    </cfRule>
  </conditionalFormatting>
  <conditionalFormatting sqref="Q7">
    <cfRule type="expression" dxfId="2447" priority="33">
      <formula>Q7&gt;0</formula>
    </cfRule>
    <cfRule type="expression" dxfId="2446" priority="34">
      <formula>Q7&lt;0</formula>
    </cfRule>
  </conditionalFormatting>
  <conditionalFormatting sqref="Q8">
    <cfRule type="expression" dxfId="2445" priority="31">
      <formula>Q8&gt;0</formula>
    </cfRule>
    <cfRule type="expression" dxfId="2444" priority="32">
      <formula>Q8&lt;0</formula>
    </cfRule>
  </conditionalFormatting>
  <conditionalFormatting sqref="F30:F46">
    <cfRule type="expression" dxfId="2443" priority="29">
      <formula>F30&gt;0</formula>
    </cfRule>
    <cfRule type="expression" dxfId="2442" priority="30">
      <formula>F30&lt;0</formula>
    </cfRule>
  </conditionalFormatting>
  <conditionalFormatting sqref="H30:H46">
    <cfRule type="expression" dxfId="2441" priority="27">
      <formula>H30&gt;0</formula>
    </cfRule>
    <cfRule type="expression" dxfId="2440" priority="28">
      <formula>H30&lt;0</formula>
    </cfRule>
  </conditionalFormatting>
  <conditionalFormatting sqref="Q10">
    <cfRule type="expression" dxfId="2439" priority="25">
      <formula>Q10&gt;0</formula>
    </cfRule>
    <cfRule type="expression" dxfId="2438" priority="26">
      <formula>Q10&lt;0</formula>
    </cfRule>
  </conditionalFormatting>
  <conditionalFormatting sqref="J25:J38">
    <cfRule type="expression" dxfId="2437" priority="23">
      <formula>J25&gt;0</formula>
    </cfRule>
    <cfRule type="expression" dxfId="2436" priority="24">
      <formula>J25&lt;0</formula>
    </cfRule>
  </conditionalFormatting>
  <conditionalFormatting sqref="K25:K38">
    <cfRule type="expression" dxfId="2435" priority="21">
      <formula>K25&gt;0</formula>
    </cfRule>
    <cfRule type="expression" dxfId="2434" priority="22">
      <formula>K25&lt;0</formula>
    </cfRule>
  </conditionalFormatting>
  <conditionalFormatting sqref="L25 L38">
    <cfRule type="expression" dxfId="2433" priority="19">
      <formula>L25&gt;0</formula>
    </cfRule>
    <cfRule type="expression" dxfId="2432" priority="20">
      <formula>L25&lt;0</formula>
    </cfRule>
  </conditionalFormatting>
  <conditionalFormatting sqref="F89:F110">
    <cfRule type="expression" dxfId="2431" priority="17">
      <formula>F89&gt;0</formula>
    </cfRule>
    <cfRule type="expression" dxfId="2430" priority="18">
      <formula>F89&lt;0</formula>
    </cfRule>
  </conditionalFormatting>
  <conditionalFormatting sqref="H89:H110">
    <cfRule type="expression" dxfId="2429" priority="15">
      <formula>H89&gt;0</formula>
    </cfRule>
    <cfRule type="expression" dxfId="2428" priority="16">
      <formula>H89&lt;0</formula>
    </cfRule>
  </conditionalFormatting>
  <conditionalFormatting sqref="J89:J102">
    <cfRule type="expression" dxfId="2427" priority="13">
      <formula>J89&gt;0</formula>
    </cfRule>
    <cfRule type="expression" dxfId="2426" priority="14">
      <formula>J89&lt;0</formula>
    </cfRule>
  </conditionalFormatting>
  <conditionalFormatting sqref="K89:K102">
    <cfRule type="expression" dxfId="2425" priority="11">
      <formula>K89&gt;0</formula>
    </cfRule>
    <cfRule type="expression" dxfId="2424" priority="12">
      <formula>K89&lt;0</formula>
    </cfRule>
  </conditionalFormatting>
  <conditionalFormatting sqref="L89:L102">
    <cfRule type="expression" dxfId="2423" priority="9">
      <formula>L89&gt;0</formula>
    </cfRule>
    <cfRule type="expression" dxfId="2422" priority="10">
      <formula>L89&lt;0</formula>
    </cfRule>
  </conditionalFormatting>
  <conditionalFormatting sqref="F29 F25:F27">
    <cfRule type="expression" dxfId="2421" priority="7">
      <formula>F25&gt;0</formula>
    </cfRule>
    <cfRule type="expression" dxfId="2420" priority="8">
      <formula>F25&lt;0</formula>
    </cfRule>
  </conditionalFormatting>
  <conditionalFormatting sqref="H25:H29">
    <cfRule type="expression" dxfId="2419" priority="5">
      <formula>H25&gt;0</formula>
    </cfRule>
    <cfRule type="expression" dxfId="2418" priority="6">
      <formula>H25&lt;0</formula>
    </cfRule>
  </conditionalFormatting>
  <conditionalFormatting sqref="F28">
    <cfRule type="expression" dxfId="2417" priority="3">
      <formula>F28&gt;0</formula>
    </cfRule>
    <cfRule type="expression" dxfId="2416"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5" priority="35">
      <formula>F47&gt;0</formula>
    </cfRule>
    <cfRule type="expression" dxfId="2414" priority="36">
      <formula>F47&lt;0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46">
    <cfRule type="expression" dxfId="2409" priority="29">
      <formula>F30&gt;0</formula>
    </cfRule>
    <cfRule type="expression" dxfId="2408" priority="30">
      <formula>F30&lt;0</formula>
    </cfRule>
  </conditionalFormatting>
  <conditionalFormatting sqref="H30:H46">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8">
    <cfRule type="expression" dxfId="2401" priority="21">
      <formula>K25&gt;0</formula>
    </cfRule>
    <cfRule type="expression" dxfId="2400" priority="22">
      <formula>K25&lt;0</formula>
    </cfRule>
  </conditionalFormatting>
  <conditionalFormatting sqref="L25 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9 F25:F26">
    <cfRule type="expression" dxfId="2387" priority="7">
      <formula>F25&gt;0</formula>
    </cfRule>
    <cfRule type="expression" dxfId="2386" priority="8">
      <formula>F25&lt;0</formula>
    </cfRule>
  </conditionalFormatting>
  <conditionalFormatting sqref="H29 H25:H27">
    <cfRule type="expression" dxfId="2385" priority="5">
      <formula>H25&gt;0</formula>
    </cfRule>
    <cfRule type="expression" dxfId="2384" priority="6">
      <formula>H25&lt;0</formula>
    </cfRule>
  </conditionalFormatting>
  <conditionalFormatting sqref="F27:F28">
    <cfRule type="expression" dxfId="2383" priority="3">
      <formula>F27&gt;0</formula>
    </cfRule>
    <cfRule type="expression" dxfId="2382" priority="4">
      <formula>F27&lt;0</formula>
    </cfRule>
  </conditionalFormatting>
  <conditionalFormatting sqref="H28">
    <cfRule type="expression" dxfId="2381" priority="1">
      <formula>H28&gt;0</formula>
    </cfRule>
    <cfRule type="expression" dxfId="2380"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9" priority="35">
      <formula>F47&gt;0</formula>
    </cfRule>
    <cfRule type="expression" dxfId="2378" priority="36">
      <formula>F47&lt;0</formula>
    </cfRule>
  </conditionalFormatting>
  <conditionalFormatting sqref="Q7">
    <cfRule type="expression" dxfId="2377" priority="33">
      <formula>Q7&gt;0</formula>
    </cfRule>
    <cfRule type="expression" dxfId="2376" priority="34">
      <formula>Q7&lt;0</formula>
    </cfRule>
  </conditionalFormatting>
  <conditionalFormatting sqref="Q8">
    <cfRule type="expression" dxfId="2375" priority="31">
      <formula>Q8&gt;0</formula>
    </cfRule>
    <cfRule type="expression" dxfId="2374" priority="32">
      <formula>Q8&lt;0</formula>
    </cfRule>
  </conditionalFormatting>
  <conditionalFormatting sqref="F30:F46">
    <cfRule type="expression" dxfId="2373" priority="29">
      <formula>F30&gt;0</formula>
    </cfRule>
    <cfRule type="expression" dxfId="2372" priority="30">
      <formula>F30&lt;0</formula>
    </cfRule>
  </conditionalFormatting>
  <conditionalFormatting sqref="H30:H46">
    <cfRule type="expression" dxfId="2371" priority="27">
      <formula>H30&gt;0</formula>
    </cfRule>
    <cfRule type="expression" dxfId="2370" priority="28">
      <formula>H30&lt;0</formula>
    </cfRule>
  </conditionalFormatting>
  <conditionalFormatting sqref="Q10">
    <cfRule type="expression" dxfId="2369" priority="25">
      <formula>Q10&gt;0</formula>
    </cfRule>
    <cfRule type="expression" dxfId="2368" priority="26">
      <formula>Q10&lt;0</formula>
    </cfRule>
  </conditionalFormatting>
  <conditionalFormatting sqref="J25:J38">
    <cfRule type="expression" dxfId="2367" priority="23">
      <formula>J25&gt;0</formula>
    </cfRule>
    <cfRule type="expression" dxfId="2366" priority="24">
      <formula>J25&lt;0</formula>
    </cfRule>
  </conditionalFormatting>
  <conditionalFormatting sqref="K25:K38">
    <cfRule type="expression" dxfId="2365" priority="21">
      <formula>K25&gt;0</formula>
    </cfRule>
    <cfRule type="expression" dxfId="2364" priority="22">
      <formula>K25&lt;0</formula>
    </cfRule>
  </conditionalFormatting>
  <conditionalFormatting sqref="L25 L38">
    <cfRule type="expression" dxfId="2363" priority="19">
      <formula>L25&gt;0</formula>
    </cfRule>
    <cfRule type="expression" dxfId="2362" priority="20">
      <formula>L25&lt;0</formula>
    </cfRule>
  </conditionalFormatting>
  <conditionalFormatting sqref="F89:F110">
    <cfRule type="expression" dxfId="2361" priority="17">
      <formula>F89&gt;0</formula>
    </cfRule>
    <cfRule type="expression" dxfId="2360" priority="18">
      <formula>F89&lt;0</formula>
    </cfRule>
  </conditionalFormatting>
  <conditionalFormatting sqref="H89:H110">
    <cfRule type="expression" dxfId="2359" priority="15">
      <formula>H89&gt;0</formula>
    </cfRule>
    <cfRule type="expression" dxfId="2358" priority="16">
      <formula>H89&lt;0</formula>
    </cfRule>
  </conditionalFormatting>
  <conditionalFormatting sqref="J89:J102">
    <cfRule type="expression" dxfId="2357" priority="13">
      <formula>J89&gt;0</formula>
    </cfRule>
    <cfRule type="expression" dxfId="2356" priority="14">
      <formula>J89&lt;0</formula>
    </cfRule>
  </conditionalFormatting>
  <conditionalFormatting sqref="K89:K102">
    <cfRule type="expression" dxfId="2355" priority="11">
      <formula>K89&gt;0</formula>
    </cfRule>
    <cfRule type="expression" dxfId="2354" priority="12">
      <formula>K89&lt;0</formula>
    </cfRule>
  </conditionalFormatting>
  <conditionalFormatting sqref="L89:L102">
    <cfRule type="expression" dxfId="2353" priority="9">
      <formula>L89&gt;0</formula>
    </cfRule>
    <cfRule type="expression" dxfId="2352" priority="10">
      <formula>L89&lt;0</formula>
    </cfRule>
  </conditionalFormatting>
  <conditionalFormatting sqref="F29 F25:F26">
    <cfRule type="expression" dxfId="2351" priority="7">
      <formula>F25&gt;0</formula>
    </cfRule>
    <cfRule type="expression" dxfId="2350" priority="8">
      <formula>F25&lt;0</formula>
    </cfRule>
  </conditionalFormatting>
  <conditionalFormatting sqref="H29 H25:H27">
    <cfRule type="expression" dxfId="2349" priority="5">
      <formula>H25&gt;0</formula>
    </cfRule>
    <cfRule type="expression" dxfId="2348" priority="6">
      <formula>H25&lt;0</formula>
    </cfRule>
  </conditionalFormatting>
  <conditionalFormatting sqref="F27:F28">
    <cfRule type="expression" dxfId="2347" priority="3">
      <formula>F27&gt;0</formula>
    </cfRule>
    <cfRule type="expression" dxfId="2346" priority="4">
      <formula>F27&lt;0</formula>
    </cfRule>
  </conditionalFormatting>
  <conditionalFormatting sqref="H28">
    <cfRule type="expression" dxfId="2345" priority="1">
      <formula>H28&gt;0</formula>
    </cfRule>
    <cfRule type="expression" dxfId="2344"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3" priority="43">
      <formula>F54&gt;0</formula>
    </cfRule>
    <cfRule type="expression" dxfId="2342" priority="44">
      <formula>F54&lt;0</formula>
    </cfRule>
  </conditionalFormatting>
  <conditionalFormatting sqref="Q7">
    <cfRule type="expression" dxfId="2341" priority="41">
      <formula>Q7&gt;0</formula>
    </cfRule>
    <cfRule type="expression" dxfId="2340" priority="42">
      <formula>Q7&lt;0</formula>
    </cfRule>
  </conditionalFormatting>
  <conditionalFormatting sqref="Q8">
    <cfRule type="expression" dxfId="2339" priority="39">
      <formula>Q8&gt;0</formula>
    </cfRule>
    <cfRule type="expression" dxfId="2338" priority="40">
      <formula>Q8&lt;0</formula>
    </cfRule>
  </conditionalFormatting>
  <conditionalFormatting sqref="F33:F36 F38:F53">
    <cfRule type="expression" dxfId="2337" priority="37">
      <formula>F33&gt;0</formula>
    </cfRule>
    <cfRule type="expression" dxfId="2336" priority="38">
      <formula>F33&lt;0</formula>
    </cfRule>
  </conditionalFormatting>
  <conditionalFormatting sqref="H33:H36 H38:H53">
    <cfRule type="expression" dxfId="2335" priority="35">
      <formula>H33&gt;0</formula>
    </cfRule>
    <cfRule type="expression" dxfId="2334" priority="36">
      <formula>H33&lt;0</formula>
    </cfRule>
  </conditionalFormatting>
  <conditionalFormatting sqref="Q10">
    <cfRule type="expression" dxfId="2333" priority="33">
      <formula>Q10&gt;0</formula>
    </cfRule>
    <cfRule type="expression" dxfId="2332" priority="34">
      <formula>Q10&lt;0</formula>
    </cfRule>
  </conditionalFormatting>
  <conditionalFormatting sqref="J25:J37">
    <cfRule type="expression" dxfId="2331" priority="31">
      <formula>J25&gt;0</formula>
    </cfRule>
    <cfRule type="expression" dxfId="2330" priority="32">
      <formula>J25&lt;0</formula>
    </cfRule>
  </conditionalFormatting>
  <conditionalFormatting sqref="K25:K38">
    <cfRule type="expression" dxfId="2329" priority="29">
      <formula>K25&gt;0</formula>
    </cfRule>
    <cfRule type="expression" dxfId="2328" priority="30">
      <formula>K25&lt;0</formula>
    </cfRule>
  </conditionalFormatting>
  <conditionalFormatting sqref="L25">
    <cfRule type="expression" dxfId="2327" priority="27">
      <formula>L25&gt;0</formula>
    </cfRule>
    <cfRule type="expression" dxfId="2326" priority="28">
      <formula>L25&lt;0</formula>
    </cfRule>
  </conditionalFormatting>
  <conditionalFormatting sqref="F89:F110">
    <cfRule type="expression" dxfId="2325" priority="25">
      <formula>F89&gt;0</formula>
    </cfRule>
    <cfRule type="expression" dxfId="2324" priority="26">
      <formula>F89&lt;0</formula>
    </cfRule>
  </conditionalFormatting>
  <conditionalFormatting sqref="H89:H110">
    <cfRule type="expression" dxfId="2323" priority="23">
      <formula>H89&gt;0</formula>
    </cfRule>
    <cfRule type="expression" dxfId="2322" priority="24">
      <formula>H89&lt;0</formula>
    </cfRule>
  </conditionalFormatting>
  <conditionalFormatting sqref="J89:J102">
    <cfRule type="expression" dxfId="2321" priority="21">
      <formula>J89&gt;0</formula>
    </cfRule>
    <cfRule type="expression" dxfId="2320" priority="22">
      <formula>J89&lt;0</formula>
    </cfRule>
  </conditionalFormatting>
  <conditionalFormatting sqref="K89:K102">
    <cfRule type="expression" dxfId="2319" priority="19">
      <formula>K89&gt;0</formula>
    </cfRule>
    <cfRule type="expression" dxfId="2318" priority="20">
      <formula>K89&lt;0</formula>
    </cfRule>
  </conditionalFormatting>
  <conditionalFormatting sqref="L89:L102">
    <cfRule type="expression" dxfId="2317" priority="17">
      <formula>L89&gt;0</formula>
    </cfRule>
    <cfRule type="expression" dxfId="2316" priority="18">
      <formula>L89&lt;0</formula>
    </cfRule>
  </conditionalFormatting>
  <conditionalFormatting sqref="F29:F32">
    <cfRule type="expression" dxfId="2315" priority="15">
      <formula>F29&gt;0</formula>
    </cfRule>
    <cfRule type="expression" dxfId="2314" priority="16">
      <formula>F29&lt;0</formula>
    </cfRule>
  </conditionalFormatting>
  <conditionalFormatting sqref="H29:H32">
    <cfRule type="expression" dxfId="2313" priority="13">
      <formula>H29&gt;0</formula>
    </cfRule>
    <cfRule type="expression" dxfId="2312" priority="14">
      <formula>H29&lt;0</formula>
    </cfRule>
  </conditionalFormatting>
  <conditionalFormatting sqref="F25:F28">
    <cfRule type="expression" dxfId="2311" priority="11">
      <formula>F25&gt;0</formula>
    </cfRule>
    <cfRule type="expression" dxfId="2310" priority="12">
      <formula>F25&lt;0</formula>
    </cfRule>
  </conditionalFormatting>
  <conditionalFormatting sqref="H25:H28">
    <cfRule type="expression" dxfId="2309" priority="9">
      <formula>H25&gt;0</formula>
    </cfRule>
    <cfRule type="expression" dxfId="2308" priority="10">
      <formula>H25&lt;0</formula>
    </cfRule>
  </conditionalFormatting>
  <conditionalFormatting sqref="F37">
    <cfRule type="expression" dxfId="2307" priority="7">
      <formula>F37&gt;0</formula>
    </cfRule>
    <cfRule type="expression" dxfId="2306" priority="8">
      <formula>F37&lt;0</formula>
    </cfRule>
  </conditionalFormatting>
  <conditionalFormatting sqref="H37">
    <cfRule type="expression" dxfId="2305" priority="5">
      <formula>H37&gt;0</formula>
    </cfRule>
    <cfRule type="expression" dxfId="2304" priority="6">
      <formula>H37&lt;0</formula>
    </cfRule>
  </conditionalFormatting>
  <conditionalFormatting sqref="J49">
    <cfRule type="expression" dxfId="2303" priority="3">
      <formula>J49&gt;0</formula>
    </cfRule>
    <cfRule type="expression" dxfId="2302" priority="4">
      <formula>J49&lt;0</formula>
    </cfRule>
  </conditionalFormatting>
  <conditionalFormatting sqref="J38:J48">
    <cfRule type="expression" dxfId="2301" priority="1">
      <formula>J38&gt;0</formula>
    </cfRule>
    <cfRule type="expression" dxfId="2300"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9" priority="35">
      <formula>F47&gt;0</formula>
    </cfRule>
    <cfRule type="expression" dxfId="2298" priority="36">
      <formula>F47&lt;0</formula>
    </cfRule>
  </conditionalFormatting>
  <conditionalFormatting sqref="Q7">
    <cfRule type="expression" dxfId="2297" priority="33">
      <formula>Q7&gt;0</formula>
    </cfRule>
    <cfRule type="expression" dxfId="2296" priority="34">
      <formula>Q7&lt;0</formula>
    </cfRule>
  </conditionalFormatting>
  <conditionalFormatting sqref="Q8">
    <cfRule type="expression" dxfId="2295" priority="31">
      <formula>Q8&gt;0</formula>
    </cfRule>
    <cfRule type="expression" dxfId="2294" priority="32">
      <formula>Q8&lt;0</formula>
    </cfRule>
  </conditionalFormatting>
  <conditionalFormatting sqref="F30:F46">
    <cfRule type="expression" dxfId="2293" priority="29">
      <formula>F30&gt;0</formula>
    </cfRule>
    <cfRule type="expression" dxfId="2292" priority="30">
      <formula>F30&lt;0</formula>
    </cfRule>
  </conditionalFormatting>
  <conditionalFormatting sqref="H30:H46">
    <cfRule type="expression" dxfId="2291" priority="27">
      <formula>H30&gt;0</formula>
    </cfRule>
    <cfRule type="expression" dxfId="2290" priority="28">
      <formula>H30&lt;0</formula>
    </cfRule>
  </conditionalFormatting>
  <conditionalFormatting sqref="Q10">
    <cfRule type="expression" dxfId="2289" priority="25">
      <formula>Q10&gt;0</formula>
    </cfRule>
    <cfRule type="expression" dxfId="2288" priority="26">
      <formula>Q10&lt;0</formula>
    </cfRule>
  </conditionalFormatting>
  <conditionalFormatting sqref="J25:J38">
    <cfRule type="expression" dxfId="2287" priority="23">
      <formula>J25&gt;0</formula>
    </cfRule>
    <cfRule type="expression" dxfId="2286" priority="24">
      <formula>J25&lt;0</formula>
    </cfRule>
  </conditionalFormatting>
  <conditionalFormatting sqref="K25:K38">
    <cfRule type="expression" dxfId="2285" priority="21">
      <formula>K25&gt;0</formula>
    </cfRule>
    <cfRule type="expression" dxfId="2284" priority="22">
      <formula>K25&lt;0</formula>
    </cfRule>
  </conditionalFormatting>
  <conditionalFormatting sqref="L25 L38">
    <cfRule type="expression" dxfId="2283" priority="19">
      <formula>L25&gt;0</formula>
    </cfRule>
    <cfRule type="expression" dxfId="2282" priority="20">
      <formula>L25&lt;0</formula>
    </cfRule>
  </conditionalFormatting>
  <conditionalFormatting sqref="F89:F110">
    <cfRule type="expression" dxfId="2281" priority="17">
      <formula>F89&gt;0</formula>
    </cfRule>
    <cfRule type="expression" dxfId="2280" priority="18">
      <formula>F89&lt;0</formula>
    </cfRule>
  </conditionalFormatting>
  <conditionalFormatting sqref="H89:H110">
    <cfRule type="expression" dxfId="2279" priority="15">
      <formula>H89&gt;0</formula>
    </cfRule>
    <cfRule type="expression" dxfId="2278" priority="16">
      <formula>H89&lt;0</formula>
    </cfRule>
  </conditionalFormatting>
  <conditionalFormatting sqref="J89:J102">
    <cfRule type="expression" dxfId="2277" priority="13">
      <formula>J89&gt;0</formula>
    </cfRule>
    <cfRule type="expression" dxfId="2276" priority="14">
      <formula>J89&lt;0</formula>
    </cfRule>
  </conditionalFormatting>
  <conditionalFormatting sqref="K89:K102">
    <cfRule type="expression" dxfId="2275" priority="11">
      <formula>K89&gt;0</formula>
    </cfRule>
    <cfRule type="expression" dxfId="2274" priority="12">
      <formula>K89&lt;0</formula>
    </cfRule>
  </conditionalFormatting>
  <conditionalFormatting sqref="L89:L102">
    <cfRule type="expression" dxfId="2273" priority="9">
      <formula>L89&gt;0</formula>
    </cfRule>
    <cfRule type="expression" dxfId="2272" priority="10">
      <formula>L89&lt;0</formula>
    </cfRule>
  </conditionalFormatting>
  <conditionalFormatting sqref="F25:F29">
    <cfRule type="expression" dxfId="2271" priority="7">
      <formula>F25&gt;0</formula>
    </cfRule>
    <cfRule type="expression" dxfId="2270" priority="8">
      <formula>F25&lt;0</formula>
    </cfRule>
  </conditionalFormatting>
  <conditionalFormatting sqref="H25:H29">
    <cfRule type="expression" dxfId="2269" priority="5">
      <formula>H25&gt;0</formula>
    </cfRule>
    <cfRule type="expression" dxfId="2268"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7" priority="47">
      <formula>F54&gt;0</formula>
    </cfRule>
    <cfRule type="expression" dxfId="2266" priority="48">
      <formula>F54&lt;0</formula>
    </cfRule>
  </conditionalFormatting>
  <conditionalFormatting sqref="Q7">
    <cfRule type="expression" dxfId="2265" priority="45">
      <formula>Q7&gt;0</formula>
    </cfRule>
    <cfRule type="expression" dxfId="2264" priority="46">
      <formula>Q7&lt;0</formula>
    </cfRule>
  </conditionalFormatting>
  <conditionalFormatting sqref="Q8">
    <cfRule type="expression" dxfId="2263" priority="43">
      <formula>Q8&gt;0</formula>
    </cfRule>
    <cfRule type="expression" dxfId="2262" priority="44">
      <formula>Q8&lt;0</formula>
    </cfRule>
  </conditionalFormatting>
  <conditionalFormatting sqref="F33:F36 F38:F53">
    <cfRule type="expression" dxfId="2261" priority="41">
      <formula>F33&gt;0</formula>
    </cfRule>
    <cfRule type="expression" dxfId="2260" priority="42">
      <formula>F33&lt;0</formula>
    </cfRule>
  </conditionalFormatting>
  <conditionalFormatting sqref="H33:H36 H38:H53">
    <cfRule type="expression" dxfId="2259" priority="39">
      <formula>H33&gt;0</formula>
    </cfRule>
    <cfRule type="expression" dxfId="2258" priority="40">
      <formula>H33&lt;0</formula>
    </cfRule>
  </conditionalFormatting>
  <conditionalFormatting sqref="Q10">
    <cfRule type="expression" dxfId="2257" priority="37">
      <formula>Q10&gt;0</formula>
    </cfRule>
    <cfRule type="expression" dxfId="2256" priority="38">
      <formula>Q10&lt;0</formula>
    </cfRule>
  </conditionalFormatting>
  <conditionalFormatting sqref="J25:J37">
    <cfRule type="expression" dxfId="2255" priority="35">
      <formula>J25&gt;0</formula>
    </cfRule>
    <cfRule type="expression" dxfId="2254" priority="36">
      <formula>J25&lt;0</formula>
    </cfRule>
  </conditionalFormatting>
  <conditionalFormatting sqref="K25:K38">
    <cfRule type="expression" dxfId="2253" priority="33">
      <formula>K25&gt;0</formula>
    </cfRule>
    <cfRule type="expression" dxfId="2252" priority="34">
      <formula>K25&lt;0</formula>
    </cfRule>
  </conditionalFormatting>
  <conditionalFormatting sqref="L25">
    <cfRule type="expression" dxfId="2251" priority="31">
      <formula>L25&gt;0</formula>
    </cfRule>
    <cfRule type="expression" dxfId="2250" priority="32">
      <formula>L25&lt;0</formula>
    </cfRule>
  </conditionalFormatting>
  <conditionalFormatting sqref="F89:F110">
    <cfRule type="expression" dxfId="2249" priority="29">
      <formula>F89&gt;0</formula>
    </cfRule>
    <cfRule type="expression" dxfId="2248" priority="30">
      <formula>F89&lt;0</formula>
    </cfRule>
  </conditionalFormatting>
  <conditionalFormatting sqref="H89:H110">
    <cfRule type="expression" dxfId="2247" priority="27">
      <formula>H89&gt;0</formula>
    </cfRule>
    <cfRule type="expression" dxfId="2246" priority="28">
      <formula>H89&lt;0</formula>
    </cfRule>
  </conditionalFormatting>
  <conditionalFormatting sqref="J89:J102">
    <cfRule type="expression" dxfId="2245" priority="25">
      <formula>J89&gt;0</formula>
    </cfRule>
    <cfRule type="expression" dxfId="2244" priority="26">
      <formula>J89&lt;0</formula>
    </cfRule>
  </conditionalFormatting>
  <conditionalFormatting sqref="K89:K102">
    <cfRule type="expression" dxfId="2243" priority="23">
      <formula>K89&gt;0</formula>
    </cfRule>
    <cfRule type="expression" dxfId="2242" priority="24">
      <formula>K89&lt;0</formula>
    </cfRule>
  </conditionalFormatting>
  <conditionalFormatting sqref="L89:L102">
    <cfRule type="expression" dxfId="2241" priority="21">
      <formula>L89&gt;0</formula>
    </cfRule>
    <cfRule type="expression" dxfId="2240" priority="22">
      <formula>L89&lt;0</formula>
    </cfRule>
  </conditionalFormatting>
  <conditionalFormatting sqref="F30:F32">
    <cfRule type="expression" dxfId="2239" priority="19">
      <formula>F30&gt;0</formula>
    </cfRule>
    <cfRule type="expression" dxfId="2238" priority="20">
      <formula>F30&lt;0</formula>
    </cfRule>
  </conditionalFormatting>
  <conditionalFormatting sqref="H30:H32">
    <cfRule type="expression" dxfId="2237" priority="17">
      <formula>H30&gt;0</formula>
    </cfRule>
    <cfRule type="expression" dxfId="2236" priority="18">
      <formula>H30&lt;0</formula>
    </cfRule>
  </conditionalFormatting>
  <conditionalFormatting sqref="F25:F27">
    <cfRule type="expression" dxfId="2235" priority="15">
      <formula>F25&gt;0</formula>
    </cfRule>
    <cfRule type="expression" dxfId="2234" priority="16">
      <formula>F25&lt;0</formula>
    </cfRule>
  </conditionalFormatting>
  <conditionalFormatting sqref="H25:H27">
    <cfRule type="expression" dxfId="2233" priority="13">
      <formula>H25&gt;0</formula>
    </cfRule>
    <cfRule type="expression" dxfId="2232" priority="14">
      <formula>H25&lt;0</formula>
    </cfRule>
  </conditionalFormatting>
  <conditionalFormatting sqref="F37">
    <cfRule type="expression" dxfId="2231" priority="11">
      <formula>F37&gt;0</formula>
    </cfRule>
    <cfRule type="expression" dxfId="2230" priority="12">
      <formula>F37&lt;0</formula>
    </cfRule>
  </conditionalFormatting>
  <conditionalFormatting sqref="H37">
    <cfRule type="expression" dxfId="2229" priority="9">
      <formula>H37&gt;0</formula>
    </cfRule>
    <cfRule type="expression" dxfId="2228" priority="10">
      <formula>H37&lt;0</formula>
    </cfRule>
  </conditionalFormatting>
  <conditionalFormatting sqref="J49">
    <cfRule type="expression" dxfId="2227" priority="7">
      <formula>J49&gt;0</formula>
    </cfRule>
    <cfRule type="expression" dxfId="2226" priority="8">
      <formula>J49&lt;0</formula>
    </cfRule>
  </conditionalFormatting>
  <conditionalFormatting sqref="J38:J48">
    <cfRule type="expression" dxfId="2225" priority="5">
      <formula>J38&gt;0</formula>
    </cfRule>
    <cfRule type="expression" dxfId="2224" priority="6">
      <formula>J38&lt;0</formula>
    </cfRule>
  </conditionalFormatting>
  <conditionalFormatting sqref="F28:F29">
    <cfRule type="expression" dxfId="2223" priority="3">
      <formula>F28&gt;0</formula>
    </cfRule>
    <cfRule type="expression" dxfId="2222" priority="4">
      <formula>F28&lt;0</formula>
    </cfRule>
  </conditionalFormatting>
  <conditionalFormatting sqref="H28:H29">
    <cfRule type="expression" dxfId="2221" priority="1">
      <formula>H28&gt;0</formula>
    </cfRule>
    <cfRule type="expression" dxfId="222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9" priority="35">
      <formula>F47&gt;0</formula>
    </cfRule>
    <cfRule type="expression" dxfId="2218" priority="36">
      <formula>F47&lt;0</formula>
    </cfRule>
  </conditionalFormatting>
  <conditionalFormatting sqref="Q7">
    <cfRule type="expression" dxfId="2217" priority="33">
      <formula>Q7&gt;0</formula>
    </cfRule>
    <cfRule type="expression" dxfId="2216" priority="34">
      <formula>Q7&lt;0</formula>
    </cfRule>
  </conditionalFormatting>
  <conditionalFormatting sqref="Q8">
    <cfRule type="expression" dxfId="2215" priority="31">
      <formula>Q8&gt;0</formula>
    </cfRule>
    <cfRule type="expression" dxfId="2214" priority="32">
      <formula>Q8&lt;0</formula>
    </cfRule>
  </conditionalFormatting>
  <conditionalFormatting sqref="F30:F46">
    <cfRule type="expression" dxfId="2213" priority="29">
      <formula>F30&gt;0</formula>
    </cfRule>
    <cfRule type="expression" dxfId="2212" priority="30">
      <formula>F30&lt;0</formula>
    </cfRule>
  </conditionalFormatting>
  <conditionalFormatting sqref="H30:H46">
    <cfRule type="expression" dxfId="2211" priority="27">
      <formula>H30&gt;0</formula>
    </cfRule>
    <cfRule type="expression" dxfId="2210" priority="28">
      <formula>H30&lt;0</formula>
    </cfRule>
  </conditionalFormatting>
  <conditionalFormatting sqref="Q10">
    <cfRule type="expression" dxfId="2209" priority="25">
      <formula>Q10&gt;0</formula>
    </cfRule>
    <cfRule type="expression" dxfId="2208" priority="26">
      <formula>Q10&lt;0</formula>
    </cfRule>
  </conditionalFormatting>
  <conditionalFormatting sqref="J25:J38">
    <cfRule type="expression" dxfId="2207" priority="23">
      <formula>J25&gt;0</formula>
    </cfRule>
    <cfRule type="expression" dxfId="2206" priority="24">
      <formula>J25&lt;0</formula>
    </cfRule>
  </conditionalFormatting>
  <conditionalFormatting sqref="K25:K38">
    <cfRule type="expression" dxfId="2205" priority="21">
      <formula>K25&gt;0</formula>
    </cfRule>
    <cfRule type="expression" dxfId="2204" priority="22">
      <formula>K25&lt;0</formula>
    </cfRule>
  </conditionalFormatting>
  <conditionalFormatting sqref="L25 L38">
    <cfRule type="expression" dxfId="2203" priority="19">
      <formula>L25&gt;0</formula>
    </cfRule>
    <cfRule type="expression" dxfId="2202" priority="20">
      <formula>L25&lt;0</formula>
    </cfRule>
  </conditionalFormatting>
  <conditionalFormatting sqref="F89:F110">
    <cfRule type="expression" dxfId="2201" priority="17">
      <formula>F89&gt;0</formula>
    </cfRule>
    <cfRule type="expression" dxfId="2200" priority="18">
      <formula>F89&lt;0</formula>
    </cfRule>
  </conditionalFormatting>
  <conditionalFormatting sqref="H89:H110">
    <cfRule type="expression" dxfId="2199" priority="15">
      <formula>H89&gt;0</formula>
    </cfRule>
    <cfRule type="expression" dxfId="2198" priority="16">
      <formula>H89&lt;0</formula>
    </cfRule>
  </conditionalFormatting>
  <conditionalFormatting sqref="J89:J102">
    <cfRule type="expression" dxfId="2197" priority="13">
      <formula>J89&gt;0</formula>
    </cfRule>
    <cfRule type="expression" dxfId="2196" priority="14">
      <formula>J89&lt;0</formula>
    </cfRule>
  </conditionalFormatting>
  <conditionalFormatting sqref="K89:K102">
    <cfRule type="expression" dxfId="2195" priority="11">
      <formula>K89&gt;0</formula>
    </cfRule>
    <cfRule type="expression" dxfId="2194" priority="12">
      <formula>K89&lt;0</formula>
    </cfRule>
  </conditionalFormatting>
  <conditionalFormatting sqref="L89:L102">
    <cfRule type="expression" dxfId="2193" priority="9">
      <formula>L89&gt;0</formula>
    </cfRule>
    <cfRule type="expression" dxfId="2192" priority="10">
      <formula>L89&lt;0</formula>
    </cfRule>
  </conditionalFormatting>
  <conditionalFormatting sqref="F25 F29">
    <cfRule type="expression" dxfId="2191" priority="7">
      <formula>F25&gt;0</formula>
    </cfRule>
    <cfRule type="expression" dxfId="2190" priority="8">
      <formula>F25&lt;0</formula>
    </cfRule>
  </conditionalFormatting>
  <conditionalFormatting sqref="H29 H25:H27">
    <cfRule type="expression" dxfId="2189" priority="5">
      <formula>H25&gt;0</formula>
    </cfRule>
    <cfRule type="expression" dxfId="2188" priority="6">
      <formula>H25&lt;0</formula>
    </cfRule>
  </conditionalFormatting>
  <conditionalFormatting sqref="F26:F28">
    <cfRule type="expression" dxfId="2187" priority="3">
      <formula>F26&gt;0</formula>
    </cfRule>
    <cfRule type="expression" dxfId="2186" priority="4">
      <formula>F26&lt;0</formula>
    </cfRule>
  </conditionalFormatting>
  <conditionalFormatting sqref="H28">
    <cfRule type="expression" dxfId="2185" priority="1">
      <formula>H28&gt;0</formula>
    </cfRule>
    <cfRule type="expression" dxfId="218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3" priority="127">
      <formula>F141&gt;0</formula>
    </cfRule>
    <cfRule type="expression" dxfId="2182" priority="128">
      <formula>F141&lt;0</formula>
    </cfRule>
  </conditionalFormatting>
  <conditionalFormatting sqref="F198:F211 F214:F258 F261:F262">
    <cfRule type="expression" dxfId="2181" priority="123">
      <formula>F198&gt;0</formula>
    </cfRule>
    <cfRule type="expression" dxfId="2180" priority="124">
      <formula>F198&lt;0</formula>
    </cfRule>
  </conditionalFormatting>
  <conditionalFormatting sqref="F198:F211 F214:F258 F261:F262">
    <cfRule type="expression" dxfId="2179" priority="125">
      <formula>F198&gt;0</formula>
    </cfRule>
    <cfRule type="expression" dxfId="2178" priority="126">
      <formula>F198&lt;0</formula>
    </cfRule>
  </conditionalFormatting>
  <conditionalFormatting sqref="H193:H211 H214:H258 H261:H262">
    <cfRule type="expression" dxfId="2177" priority="121">
      <formula>H193&gt;0</formula>
    </cfRule>
    <cfRule type="expression" dxfId="2176" priority="122">
      <formula>H193&lt;0</formula>
    </cfRule>
  </conditionalFormatting>
  <conditionalFormatting sqref="F189:F192">
    <cfRule type="expression" dxfId="2175" priority="115">
      <formula>F189&gt;0</formula>
    </cfRule>
    <cfRule type="expression" dxfId="2174" priority="116">
      <formula>F189&lt;0</formula>
    </cfRule>
  </conditionalFormatting>
  <conditionalFormatting sqref="H189:H192">
    <cfRule type="expression" dxfId="2173" priority="113">
      <formula>H189&gt;0</formula>
    </cfRule>
    <cfRule type="expression" dxfId="2172" priority="114">
      <formula>H189&lt;0</formula>
    </cfRule>
  </conditionalFormatting>
  <conditionalFormatting sqref="Q8">
    <cfRule type="expression" dxfId="2171" priority="109">
      <formula>Q8&gt;0</formula>
    </cfRule>
    <cfRule type="expression" dxfId="2170" priority="110">
      <formula>Q8&lt;0</formula>
    </cfRule>
  </conditionalFormatting>
  <conditionalFormatting sqref="Q7">
    <cfRule type="expression" dxfId="2169" priority="111">
      <formula>Q7&gt;0</formula>
    </cfRule>
    <cfRule type="expression" dxfId="2168" priority="112">
      <formula>Q7&lt;0</formula>
    </cfRule>
  </conditionalFormatting>
  <conditionalFormatting sqref="F212">
    <cfRule type="expression" dxfId="2167" priority="105">
      <formula>F212&gt;0</formula>
    </cfRule>
    <cfRule type="expression" dxfId="2166" priority="106">
      <formula>F212&lt;0</formula>
    </cfRule>
  </conditionalFormatting>
  <conditionalFormatting sqref="F212">
    <cfRule type="expression" dxfId="2165" priority="107">
      <formula>F212&gt;0</formula>
    </cfRule>
    <cfRule type="expression" dxfId="2164" priority="108">
      <formula>F212&lt;0</formula>
    </cfRule>
  </conditionalFormatting>
  <conditionalFormatting sqref="H212">
    <cfRule type="expression" dxfId="2163" priority="103">
      <formula>H212&gt;0</formula>
    </cfRule>
    <cfRule type="expression" dxfId="2162" priority="104">
      <formula>H212&lt;0</formula>
    </cfRule>
  </conditionalFormatting>
  <conditionalFormatting sqref="F213">
    <cfRule type="expression" dxfId="2161" priority="99">
      <formula>F213&gt;0</formula>
    </cfRule>
    <cfRule type="expression" dxfId="2160" priority="100">
      <formula>F213&lt;0</formula>
    </cfRule>
  </conditionalFormatting>
  <conditionalFormatting sqref="F213">
    <cfRule type="expression" dxfId="2159" priority="101">
      <formula>F213&gt;0</formula>
    </cfRule>
    <cfRule type="expression" dxfId="2158" priority="102">
      <formula>F213&lt;0</formula>
    </cfRule>
  </conditionalFormatting>
  <conditionalFormatting sqref="H213">
    <cfRule type="expression" dxfId="2157" priority="97">
      <formula>H213&gt;0</formula>
    </cfRule>
    <cfRule type="expression" dxfId="2156" priority="98">
      <formula>H213&lt;0</formula>
    </cfRule>
  </conditionalFormatting>
  <conditionalFormatting sqref="F259:F260">
    <cfRule type="expression" dxfId="2155" priority="93">
      <formula>F259&gt;0</formula>
    </cfRule>
    <cfRule type="expression" dxfId="2154" priority="94">
      <formula>F259&lt;0</formula>
    </cfRule>
  </conditionalFormatting>
  <conditionalFormatting sqref="F259:F260">
    <cfRule type="expression" dxfId="2153" priority="95">
      <formula>F259&gt;0</formula>
    </cfRule>
    <cfRule type="expression" dxfId="2152" priority="96">
      <formula>F259&lt;0</formula>
    </cfRule>
  </conditionalFormatting>
  <conditionalFormatting sqref="H259:H260">
    <cfRule type="expression" dxfId="2151" priority="91">
      <formula>H259&gt;0</formula>
    </cfRule>
    <cfRule type="expression" dxfId="2150" priority="92">
      <formula>H259&lt;0</formula>
    </cfRule>
  </conditionalFormatting>
  <conditionalFormatting sqref="F66:F81">
    <cfRule type="expression" dxfId="2149" priority="89">
      <formula>F66&gt;0</formula>
    </cfRule>
    <cfRule type="expression" dxfId="2148" priority="90">
      <formula>F66&lt;0</formula>
    </cfRule>
  </conditionalFormatting>
  <conditionalFormatting sqref="H66:H81">
    <cfRule type="expression" dxfId="2147" priority="87">
      <formula>H66&gt;0</formula>
    </cfRule>
    <cfRule type="expression" dxfId="2146" priority="88">
      <formula>H66&lt;0</formula>
    </cfRule>
  </conditionalFormatting>
  <conditionalFormatting sqref="Q10">
    <cfRule type="expression" dxfId="2145" priority="85">
      <formula>Q10&gt;0</formula>
    </cfRule>
    <cfRule type="expression" dxfId="2144" priority="86">
      <formula>Q10&lt;0</formula>
    </cfRule>
  </conditionalFormatting>
  <conditionalFormatting sqref="J76">
    <cfRule type="expression" dxfId="2143" priority="83">
      <formula>J76&gt;0</formula>
    </cfRule>
    <cfRule type="expression" dxfId="2142" priority="84">
      <formula>J76&lt;0</formula>
    </cfRule>
  </conditionalFormatting>
  <conditionalFormatting sqref="F83:F91">
    <cfRule type="expression" dxfId="2141" priority="77">
      <formula>F83&gt;0</formula>
    </cfRule>
    <cfRule type="expression" dxfId="2140" priority="78">
      <formula>F83&lt;0</formula>
    </cfRule>
  </conditionalFormatting>
  <conditionalFormatting sqref="H83:H91">
    <cfRule type="expression" dxfId="2139" priority="75">
      <formula>H83&gt;0</formula>
    </cfRule>
    <cfRule type="expression" dxfId="2138" priority="76">
      <formula>H83&lt;0</formula>
    </cfRule>
  </conditionalFormatting>
  <conditionalFormatting sqref="R4">
    <cfRule type="expression" dxfId="2137" priority="73">
      <formula>R4&gt;0</formula>
    </cfRule>
    <cfRule type="expression" dxfId="2136" priority="74">
      <formula>R4&lt;0</formula>
    </cfRule>
  </conditionalFormatting>
  <conditionalFormatting sqref="Q9">
    <cfRule type="expression" dxfId="2135" priority="71">
      <formula>Q9&gt;0</formula>
    </cfRule>
    <cfRule type="expression" dxfId="2134" priority="72">
      <formula>Q9&lt;0</formula>
    </cfRule>
  </conditionalFormatting>
  <conditionalFormatting sqref="F92:F115">
    <cfRule type="expression" dxfId="2133" priority="67">
      <formula>F92&gt;0</formula>
    </cfRule>
    <cfRule type="expression" dxfId="2132" priority="68">
      <formula>F92&lt;0</formula>
    </cfRule>
  </conditionalFormatting>
  <conditionalFormatting sqref="H92:H115">
    <cfRule type="expression" dxfId="2131" priority="65">
      <formula>H92&gt;0</formula>
    </cfRule>
    <cfRule type="expression" dxfId="213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9" priority="61">
      <formula>F116&gt;0</formula>
    </cfRule>
    <cfRule type="expression" dxfId="2128" priority="62">
      <formula>F116&lt;0</formula>
    </cfRule>
  </conditionalFormatting>
  <conditionalFormatting sqref="H116:H140">
    <cfRule type="expression" dxfId="2127" priority="59">
      <formula>H116&gt;0</formula>
    </cfRule>
    <cfRule type="expression" dxfId="2126" priority="60">
      <formula>H116&lt;0</formula>
    </cfRule>
  </conditionalFormatting>
  <conditionalFormatting sqref="H150:H151 F150:F151">
    <cfRule type="expression" dxfId="2125" priority="41">
      <formula>F150&gt;0</formula>
    </cfRule>
    <cfRule type="expression" dxfId="2124" priority="42">
      <formula>F150&lt;0</formula>
    </cfRule>
  </conditionalFormatting>
  <conditionalFormatting sqref="H145:H149 F145:F149">
    <cfRule type="expression" dxfId="2123" priority="39">
      <formula>F145&gt;0</formula>
    </cfRule>
    <cfRule type="expression" dxfId="2122" priority="40">
      <formula>F145&lt;0</formula>
    </cfRule>
  </conditionalFormatting>
  <conditionalFormatting sqref="F82">
    <cfRule type="expression" dxfId="2121" priority="37">
      <formula>F82&gt;0</formula>
    </cfRule>
    <cfRule type="expression" dxfId="2120" priority="38">
      <formula>F82&lt;0</formula>
    </cfRule>
  </conditionalFormatting>
  <conditionalFormatting sqref="H82">
    <cfRule type="expression" dxfId="2119" priority="35">
      <formula>H82&gt;0</formula>
    </cfRule>
    <cfRule type="expression" dxfId="2118" priority="36">
      <formula>H82&lt;0</formula>
    </cfRule>
  </conditionalFormatting>
  <conditionalFormatting sqref="F173:F175 H173:H175">
    <cfRule type="expression" dxfId="2117" priority="33">
      <formula>F173&gt;0</formula>
    </cfRule>
    <cfRule type="expression" dxfId="2116" priority="34">
      <formula>F173&lt;0</formula>
    </cfRule>
  </conditionalFormatting>
  <conditionalFormatting sqref="F162:F166 H162:H166">
    <cfRule type="expression" dxfId="2115" priority="29">
      <formula>F162&gt;0</formula>
    </cfRule>
    <cfRule type="expression" dxfId="2114" priority="30">
      <formula>F162&lt;0</formula>
    </cfRule>
  </conditionalFormatting>
  <conditionalFormatting sqref="F159:F161 H159:H161">
    <cfRule type="expression" dxfId="2113" priority="25">
      <formula>F159&gt;0</formula>
    </cfRule>
    <cfRule type="expression" dxfId="2112" priority="26">
      <formula>F159&lt;0</formula>
    </cfRule>
  </conditionalFormatting>
  <conditionalFormatting sqref="F156:F158 H156:H158">
    <cfRule type="expression" dxfId="2111" priority="23">
      <formula>F156&gt;0</formula>
    </cfRule>
    <cfRule type="expression" dxfId="2110" priority="24">
      <formula>F156&lt;0</formula>
    </cfRule>
  </conditionalFormatting>
  <conditionalFormatting sqref="F155 H155">
    <cfRule type="expression" dxfId="2109" priority="21">
      <formula>F155&gt;0</formula>
    </cfRule>
    <cfRule type="expression" dxfId="2108" priority="22">
      <formula>F155&lt;0</formula>
    </cfRule>
  </conditionalFormatting>
  <conditionalFormatting sqref="F168:F170 H168:H170 K66:K170">
    <cfRule type="expression" dxfId="2107" priority="19">
      <formula>F66&gt;0</formula>
    </cfRule>
    <cfRule type="expression" dxfId="2106" priority="20">
      <formula>F66&lt;0</formula>
    </cfRule>
  </conditionalFormatting>
  <conditionalFormatting sqref="F167 H167">
    <cfRule type="expression" dxfId="2105" priority="17">
      <formula>F167&gt;0</formula>
    </cfRule>
    <cfRule type="expression" dxfId="2104" priority="18">
      <formula>F167&lt;0</formula>
    </cfRule>
  </conditionalFormatting>
  <conditionalFormatting sqref="F171:F172 H171:H172 K171:K172">
    <cfRule type="expression" dxfId="2103" priority="15">
      <formula>F171&gt;0</formula>
    </cfRule>
    <cfRule type="expression" dxfId="2102" priority="16">
      <formula>F171&lt;0</formula>
    </cfRule>
  </conditionalFormatting>
  <conditionalFormatting sqref="F178:F180 H178:H180 K178:K180">
    <cfRule type="expression" dxfId="2101" priority="11">
      <formula>F178&gt;0</formula>
    </cfRule>
    <cfRule type="expression" dxfId="2100" priority="12">
      <formula>F178&lt;0</formula>
    </cfRule>
  </conditionalFormatting>
  <conditionalFormatting sqref="F176:F177 H176:H177 K176:K177">
    <cfRule type="expression" dxfId="2099" priority="9">
      <formula>F176&gt;0</formula>
    </cfRule>
    <cfRule type="expression" dxfId="2098" priority="10">
      <formula>F176&lt;0</formula>
    </cfRule>
  </conditionalFormatting>
  <conditionalFormatting sqref="F184:F185 H184:H185 K184:K185">
    <cfRule type="expression" dxfId="2097" priority="5">
      <formula>F184&gt;0</formula>
    </cfRule>
    <cfRule type="expression" dxfId="2096" priority="6">
      <formula>F184&lt;0</formula>
    </cfRule>
  </conditionalFormatting>
  <conditionalFormatting sqref="F182:F183 H182:H183 K182:K183">
    <cfRule type="expression" dxfId="2095" priority="3">
      <formula>F182&gt;0</formula>
    </cfRule>
    <cfRule type="expression" dxfId="2094" priority="4">
      <formula>F182&lt;0</formula>
    </cfRule>
  </conditionalFormatting>
  <conditionalFormatting sqref="F181 H181 K181">
    <cfRule type="expression" dxfId="2093" priority="1">
      <formula>F181&gt;0</formula>
    </cfRule>
    <cfRule type="expression" dxfId="209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1" priority="31">
      <formula>Q7&gt;0</formula>
    </cfRule>
    <cfRule type="expression" dxfId="2090" priority="32">
      <formula>Q7&lt;0</formula>
    </cfRule>
  </conditionalFormatting>
  <conditionalFormatting sqref="Q8">
    <cfRule type="expression" dxfId="2089" priority="29">
      <formula>Q8&gt;0</formula>
    </cfRule>
    <cfRule type="expression" dxfId="2088" priority="30">
      <formula>Q8&lt;0</formula>
    </cfRule>
  </conditionalFormatting>
  <conditionalFormatting sqref="F62:F65">
    <cfRule type="expression" dxfId="2087" priority="21">
      <formula>F62&gt;0</formula>
    </cfRule>
    <cfRule type="expression" dxfId="2086" priority="22">
      <formula>F62&lt;0</formula>
    </cfRule>
  </conditionalFormatting>
  <conditionalFormatting sqref="F66:F74 F78:F98 F102:F106">
    <cfRule type="expression" dxfId="2085" priority="17">
      <formula>F66&gt;0</formula>
    </cfRule>
    <cfRule type="expression" dxfId="2084" priority="18">
      <formula>F66&lt;0</formula>
    </cfRule>
  </conditionalFormatting>
  <conditionalFormatting sqref="F66:F74 F78:F98 F102:F106">
    <cfRule type="expression" dxfId="2083" priority="19">
      <formula>F66&gt;0</formula>
    </cfRule>
    <cfRule type="expression" dxfId="2082" priority="20">
      <formula>F66&lt;0</formula>
    </cfRule>
  </conditionalFormatting>
  <conditionalFormatting sqref="H62:H74 H78:H98 H102:H106">
    <cfRule type="expression" dxfId="2081" priority="15">
      <formula>H62&gt;0</formula>
    </cfRule>
    <cfRule type="expression" dxfId="2080" priority="16">
      <formula>H62&lt;0</formula>
    </cfRule>
  </conditionalFormatting>
  <conditionalFormatting sqref="F57:F61">
    <cfRule type="expression" dxfId="2079" priority="13">
      <formula>F57&gt;0</formula>
    </cfRule>
    <cfRule type="expression" dxfId="2078" priority="14">
      <formula>F57&lt;0</formula>
    </cfRule>
  </conditionalFormatting>
  <conditionalFormatting sqref="H57:H61">
    <cfRule type="expression" dxfId="2077" priority="11">
      <formula>H57&gt;0</formula>
    </cfRule>
    <cfRule type="expression" dxfId="2076" priority="12">
      <formula>H57&lt;0</formula>
    </cfRule>
  </conditionalFormatting>
  <conditionalFormatting sqref="F75:F77">
    <cfRule type="expression" dxfId="2075" priority="7">
      <formula>F75&gt;0</formula>
    </cfRule>
    <cfRule type="expression" dxfId="2074" priority="8">
      <formula>F75&lt;0</formula>
    </cfRule>
  </conditionalFormatting>
  <conditionalFormatting sqref="F75:F77">
    <cfRule type="expression" dxfId="2073" priority="9">
      <formula>F75&gt;0</formula>
    </cfRule>
    <cfRule type="expression" dxfId="2072" priority="10">
      <formula>F75&lt;0</formula>
    </cfRule>
  </conditionalFormatting>
  <conditionalFormatting sqref="H75:H77">
    <cfRule type="expression" dxfId="2071" priority="5">
      <formula>H75&gt;0</formula>
    </cfRule>
    <cfRule type="expression" dxfId="2070" priority="6">
      <formula>H75&lt;0</formula>
    </cfRule>
  </conditionalFormatting>
  <conditionalFormatting sqref="F22:F30">
    <cfRule type="expression" dxfId="2069" priority="3">
      <formula>F22&gt;0</formula>
    </cfRule>
    <cfRule type="expression" dxfId="2068" priority="4">
      <formula>F22&lt;0</formula>
    </cfRule>
  </conditionalFormatting>
  <conditionalFormatting sqref="F99:F101">
    <cfRule type="expression" dxfId="2067" priority="1">
      <formula>F99&gt;0</formula>
    </cfRule>
    <cfRule type="expression" dxfId="206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5" priority="25">
      <formula>F30&gt;0</formula>
    </cfRule>
    <cfRule type="expression" dxfId="2064" priority="26">
      <formula>F30&lt;0</formula>
    </cfRule>
  </conditionalFormatting>
  <conditionalFormatting sqref="Q7">
    <cfRule type="expression" dxfId="2063" priority="23">
      <formula>Q7&gt;0</formula>
    </cfRule>
    <cfRule type="expression" dxfId="2062" priority="24">
      <formula>Q7&lt;0</formula>
    </cfRule>
  </conditionalFormatting>
  <conditionalFormatting sqref="Q8">
    <cfRule type="expression" dxfId="2061" priority="21">
      <formula>Q8&gt;0</formula>
    </cfRule>
    <cfRule type="expression" dxfId="2060" priority="22">
      <formula>Q8&lt;0</formula>
    </cfRule>
  </conditionalFormatting>
  <conditionalFormatting sqref="M74">
    <cfRule type="expression" dxfId="2059" priority="15">
      <formula>M74&gt;0</formula>
    </cfRule>
    <cfRule type="expression" dxfId="2058" priority="16">
      <formula>M74&lt;0</formula>
    </cfRule>
  </conditionalFormatting>
  <conditionalFormatting sqref="F113:F149 H113:H149">
    <cfRule type="expression" dxfId="2057" priority="13">
      <formula>F113&gt;0</formula>
    </cfRule>
    <cfRule type="expression" dxfId="2056" priority="14">
      <formula>F113&lt;0</formula>
    </cfRule>
  </conditionalFormatting>
  <conditionalFormatting sqref="F105:F112">
    <cfRule type="expression" dxfId="2055" priority="11">
      <formula>F105&gt;0</formula>
    </cfRule>
    <cfRule type="expression" dxfId="2054" priority="12">
      <formula>F105&lt;0</formula>
    </cfRule>
  </conditionalFormatting>
  <conditionalFormatting sqref="H105:H112">
    <cfRule type="expression" dxfId="2053" priority="9">
      <formula>H105&gt;0</formula>
    </cfRule>
    <cfRule type="expression" dxfId="2052" priority="10">
      <formula>H105&lt;0</formula>
    </cfRule>
  </conditionalFormatting>
  <conditionalFormatting sqref="Q10">
    <cfRule type="expression" dxfId="2051" priority="7">
      <formula>Q10&gt;0</formula>
    </cfRule>
    <cfRule type="expression" dxfId="2050" priority="8">
      <formula>Q10&lt;0</formula>
    </cfRule>
  </conditionalFormatting>
  <conditionalFormatting sqref="F25:F29">
    <cfRule type="expression" dxfId="2049" priority="5">
      <formula>F25&gt;0</formula>
    </cfRule>
    <cfRule type="expression" dxfId="2048" priority="6">
      <formula>F25&lt;0</formula>
    </cfRule>
  </conditionalFormatting>
  <conditionalFormatting sqref="H25:H29">
    <cfRule type="expression" dxfId="2047" priority="3">
      <formula>H25&gt;0</formula>
    </cfRule>
    <cfRule type="expression" dxfId="2046" priority="4">
      <formula>H25&lt;0</formula>
    </cfRule>
  </conditionalFormatting>
  <conditionalFormatting sqref="J26:J35">
    <cfRule type="expression" dxfId="2045" priority="1">
      <formula>J26&gt;0</formula>
    </cfRule>
    <cfRule type="expression" dxfId="204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3" priority="47">
      <formula>F7&gt;0</formula>
    </cfRule>
    <cfRule type="expression" dxfId="2042" priority="48">
      <formula>F7&lt;0</formula>
    </cfRule>
  </conditionalFormatting>
  <conditionalFormatting sqref="Q8">
    <cfRule type="expression" dxfId="2041" priority="45">
      <formula>Q8&gt;0</formula>
    </cfRule>
    <cfRule type="expression" dxfId="2040" priority="46">
      <formula>Q8&lt;0</formula>
    </cfRule>
  </conditionalFormatting>
  <conditionalFormatting sqref="F41:F60">
    <cfRule type="expression" dxfId="2039" priority="43">
      <formula>F41&gt;0</formula>
    </cfRule>
    <cfRule type="expression" dxfId="2038" priority="44">
      <formula>F41&lt;0</formula>
    </cfRule>
  </conditionalFormatting>
  <conditionalFormatting sqref="H41:H60">
    <cfRule type="expression" dxfId="2037" priority="41">
      <formula>H41&gt;0</formula>
    </cfRule>
    <cfRule type="expression" dxfId="2036" priority="42">
      <formula>H41&lt;0</formula>
    </cfRule>
  </conditionalFormatting>
  <conditionalFormatting sqref="Q10">
    <cfRule type="expression" dxfId="2035" priority="35">
      <formula>Q10&gt;0</formula>
    </cfRule>
    <cfRule type="expression" dxfId="2034" priority="36">
      <formula>Q10&lt;0</formula>
    </cfRule>
  </conditionalFormatting>
  <conditionalFormatting sqref="J36:J60">
    <cfRule type="expression" dxfId="2033" priority="33">
      <formula>J36&gt;0</formula>
    </cfRule>
    <cfRule type="expression" dxfId="2032" priority="34">
      <formula>J36&lt;0</formula>
    </cfRule>
  </conditionalFormatting>
  <conditionalFormatting sqref="K36:K49">
    <cfRule type="expression" dxfId="2031" priority="31">
      <formula>K36&gt;0</formula>
    </cfRule>
    <cfRule type="expression" dxfId="2030" priority="32">
      <formula>K36&lt;0</formula>
    </cfRule>
  </conditionalFormatting>
  <conditionalFormatting sqref="L36:L49">
    <cfRule type="expression" dxfId="2029" priority="29">
      <formula>L36&gt;0</formula>
    </cfRule>
    <cfRule type="expression" dxfId="2028" priority="30">
      <formula>L36&lt;0</formula>
    </cfRule>
  </conditionalFormatting>
  <conditionalFormatting sqref="F114:F135">
    <cfRule type="expression" dxfId="2027" priority="27">
      <formula>F114&gt;0</formula>
    </cfRule>
    <cfRule type="expression" dxfId="2026" priority="28">
      <formula>F114&lt;0</formula>
    </cfRule>
  </conditionalFormatting>
  <conditionalFormatting sqref="H114:H135">
    <cfRule type="expression" dxfId="2025" priority="25">
      <formula>H114&gt;0</formula>
    </cfRule>
    <cfRule type="expression" dxfId="2024" priority="26">
      <formula>H114&lt;0</formula>
    </cfRule>
  </conditionalFormatting>
  <conditionalFormatting sqref="J114:J127">
    <cfRule type="expression" dxfId="2023" priority="23">
      <formula>J114&gt;0</formula>
    </cfRule>
    <cfRule type="expression" dxfId="2022" priority="24">
      <formula>J114&lt;0</formula>
    </cfRule>
  </conditionalFormatting>
  <conditionalFormatting sqref="K114:K127">
    <cfRule type="expression" dxfId="2021" priority="21">
      <formula>K114&gt;0</formula>
    </cfRule>
    <cfRule type="expression" dxfId="2020" priority="22">
      <formula>K114&lt;0</formula>
    </cfRule>
  </conditionalFormatting>
  <conditionalFormatting sqref="L114:L127">
    <cfRule type="expression" dxfId="2019" priority="19">
      <formula>L114&gt;0</formula>
    </cfRule>
    <cfRule type="expression" dxfId="2018" priority="20">
      <formula>L114&lt;0</formula>
    </cfRule>
  </conditionalFormatting>
  <conditionalFormatting sqref="F36:F40">
    <cfRule type="expression" dxfId="2017" priority="17">
      <formula>F36&gt;0</formula>
    </cfRule>
    <cfRule type="expression" dxfId="2016" priority="18">
      <formula>F36&lt;0</formula>
    </cfRule>
  </conditionalFormatting>
  <conditionalFormatting sqref="H36:H40">
    <cfRule type="expression" dxfId="2015" priority="15">
      <formula>H36&gt;0</formula>
    </cfRule>
    <cfRule type="expression" dxfId="2014" priority="16">
      <formula>H36&lt;0</formula>
    </cfRule>
  </conditionalFormatting>
  <conditionalFormatting sqref="F61:F62">
    <cfRule type="expression" dxfId="2013" priority="13">
      <formula>F61&gt;0</formula>
    </cfRule>
    <cfRule type="expression" dxfId="2012" priority="14">
      <formula>F61&lt;0</formula>
    </cfRule>
  </conditionalFormatting>
  <conditionalFormatting sqref="H61:H62">
    <cfRule type="expression" dxfId="2011" priority="11">
      <formula>H61&gt;0</formula>
    </cfRule>
    <cfRule type="expression" dxfId="2010" priority="12">
      <formula>H61&lt;0</formula>
    </cfRule>
  </conditionalFormatting>
  <conditionalFormatting sqref="J61:J62">
    <cfRule type="expression" dxfId="2009" priority="9">
      <formula>J61&gt;0</formula>
    </cfRule>
    <cfRule type="expression" dxfId="2008" priority="10">
      <formula>J61&lt;0</formula>
    </cfRule>
  </conditionalFormatting>
  <conditionalFormatting sqref="J74:J75 H74:H75 F74:F75">
    <cfRule type="expression" dxfId="2007" priority="7">
      <formula>F74&gt;0</formula>
    </cfRule>
    <cfRule type="expression" dxfId="2006" priority="8">
      <formula>F74&lt;0</formula>
    </cfRule>
  </conditionalFormatting>
  <conditionalFormatting sqref="J79:J82 F79:F83 H79:H83">
    <cfRule type="expression" dxfId="2005" priority="3">
      <formula>F79&gt;0</formula>
    </cfRule>
    <cfRule type="expression" dxfId="2004" priority="4">
      <formula>F79&lt;0</formula>
    </cfRule>
  </conditionalFormatting>
  <conditionalFormatting sqref="J84:J86 F84:F86 H84:H86">
    <cfRule type="expression" dxfId="2003" priority="1">
      <formula>F84&gt;0</formula>
    </cfRule>
    <cfRule type="expression" dxfId="200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1" priority="25">
      <formula>F52&gt;0</formula>
    </cfRule>
    <cfRule type="expression" dxfId="2000" priority="26">
      <formula>F52&lt;0</formula>
    </cfRule>
  </conditionalFormatting>
  <conditionalFormatting sqref="Q7">
    <cfRule type="expression" dxfId="1999" priority="23">
      <formula>Q7&gt;0</formula>
    </cfRule>
    <cfRule type="expression" dxfId="1998" priority="24">
      <formula>Q7&lt;0</formula>
    </cfRule>
  </conditionalFormatting>
  <conditionalFormatting sqref="Q8">
    <cfRule type="expression" dxfId="1997" priority="21">
      <formula>Q8&gt;0</formula>
    </cfRule>
    <cfRule type="expression" dxfId="1996" priority="22">
      <formula>Q8&lt;0</formula>
    </cfRule>
  </conditionalFormatting>
  <conditionalFormatting sqref="F25:F37 F43:F51">
    <cfRule type="expression" dxfId="1995" priority="19">
      <formula>F25&gt;0</formula>
    </cfRule>
    <cfRule type="expression" dxfId="1994" priority="20">
      <formula>F25&lt;0</formula>
    </cfRule>
  </conditionalFormatting>
  <conditionalFormatting sqref="H25:H37 H41:H51">
    <cfRule type="expression" dxfId="1993" priority="17">
      <formula>H25&gt;0</formula>
    </cfRule>
    <cfRule type="expression" dxfId="1992" priority="18">
      <formula>H25&lt;0</formula>
    </cfRule>
  </conditionalFormatting>
  <conditionalFormatting sqref="F89:F110">
    <cfRule type="expression" dxfId="1991" priority="15">
      <formula>F89&gt;0</formula>
    </cfRule>
    <cfRule type="expression" dxfId="1990" priority="16">
      <formula>F89&lt;0</formula>
    </cfRule>
  </conditionalFormatting>
  <conditionalFormatting sqref="H89:H110">
    <cfRule type="expression" dxfId="1989" priority="13">
      <formula>H89&gt;0</formula>
    </cfRule>
    <cfRule type="expression" dxfId="1988" priority="14">
      <formula>H89&lt;0</formula>
    </cfRule>
  </conditionalFormatting>
  <conditionalFormatting sqref="Q10">
    <cfRule type="expression" dxfId="1987" priority="11">
      <formula>Q10&gt;0</formula>
    </cfRule>
    <cfRule type="expression" dxfId="1986" priority="12">
      <formula>Q10&lt;0</formula>
    </cfRule>
  </conditionalFormatting>
  <conditionalFormatting sqref="J25:J38">
    <cfRule type="expression" dxfId="1985" priority="9">
      <formula>J25&gt;0</formula>
    </cfRule>
    <cfRule type="expression" dxfId="1984" priority="10">
      <formula>J25&lt;0</formula>
    </cfRule>
  </conditionalFormatting>
  <conditionalFormatting sqref="K25:K38">
    <cfRule type="expression" dxfId="1983" priority="7">
      <formula>K25&gt;0</formula>
    </cfRule>
    <cfRule type="expression" dxfId="1982" priority="8">
      <formula>K25&lt;0</formula>
    </cfRule>
  </conditionalFormatting>
  <conditionalFormatting sqref="F38:F42">
    <cfRule type="expression" dxfId="1981" priority="3">
      <formula>F38&gt;0</formula>
    </cfRule>
    <cfRule type="expression" dxfId="1980" priority="4">
      <formula>F38&lt;0</formula>
    </cfRule>
  </conditionalFormatting>
  <conditionalFormatting sqref="H38:H40">
    <cfRule type="expression" dxfId="1979" priority="1">
      <formula>H38&gt;0</formula>
    </cfRule>
    <cfRule type="expression" dxfId="197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7" priority="25">
      <formula>F7&gt;0</formula>
    </cfRule>
    <cfRule type="expression" dxfId="1976" priority="26">
      <formula>F7&lt;0</formula>
    </cfRule>
  </conditionalFormatting>
  <conditionalFormatting sqref="Q8">
    <cfRule type="expression" dxfId="1975" priority="23">
      <formula>Q8&gt;0</formula>
    </cfRule>
    <cfRule type="expression" dxfId="1974" priority="24">
      <formula>Q8&lt;0</formula>
    </cfRule>
  </conditionalFormatting>
  <conditionalFormatting sqref="F93:F114">
    <cfRule type="expression" dxfId="1973" priority="17">
      <formula>F93&gt;0</formula>
    </cfRule>
    <cfRule type="expression" dxfId="1972" priority="18">
      <formula>F93&lt;0</formula>
    </cfRule>
  </conditionalFormatting>
  <conditionalFormatting sqref="H93:H114">
    <cfRule type="expression" dxfId="1971" priority="15">
      <formula>H93&gt;0</formula>
    </cfRule>
    <cfRule type="expression" dxfId="1970" priority="16">
      <formula>H93&lt;0</formula>
    </cfRule>
  </conditionalFormatting>
  <conditionalFormatting sqref="Q10">
    <cfRule type="expression" dxfId="1969" priority="13">
      <formula>Q10&gt;0</formula>
    </cfRule>
    <cfRule type="expression" dxfId="1968" priority="14">
      <formula>Q10&lt;0</formula>
    </cfRule>
  </conditionalFormatting>
  <conditionalFormatting sqref="J25:J38">
    <cfRule type="expression" dxfId="1967" priority="11">
      <formula>J25&gt;0</formula>
    </cfRule>
    <cfRule type="expression" dxfId="1966" priority="12">
      <formula>J25&lt;0</formula>
    </cfRule>
  </conditionalFormatting>
  <conditionalFormatting sqref="K25:K38">
    <cfRule type="expression" dxfId="1965" priority="9">
      <formula>K25&gt;0</formula>
    </cfRule>
    <cfRule type="expression" dxfId="1964" priority="10">
      <formula>K25&lt;0</formula>
    </cfRule>
  </conditionalFormatting>
  <conditionalFormatting sqref="L25:L34">
    <cfRule type="expression" dxfId="1963" priority="7">
      <formula>L25&gt;0</formula>
    </cfRule>
    <cfRule type="expression" dxfId="1962" priority="8">
      <formula>L25&lt;0</formula>
    </cfRule>
  </conditionalFormatting>
  <conditionalFormatting sqref="J43">
    <cfRule type="expression" dxfId="1961" priority="5">
      <formula>J43&gt;0</formula>
    </cfRule>
    <cfRule type="expression" dxfId="1960" priority="6">
      <formula>J43&lt;0</formula>
    </cfRule>
  </conditionalFormatting>
  <conditionalFormatting sqref="M25:M34">
    <cfRule type="expression" dxfId="1959" priority="3">
      <formula>M25&gt;0</formula>
    </cfRule>
    <cfRule type="expression" dxfId="1958" priority="4">
      <formula>M25&lt;0</formula>
    </cfRule>
  </conditionalFormatting>
  <conditionalFormatting sqref="H61:H64 F61:F64">
    <cfRule type="expression" dxfId="1957" priority="1">
      <formula>F61&gt;0</formula>
    </cfRule>
    <cfRule type="expression" dxfId="1956"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5" priority="35">
      <formula>F62&gt;0</formula>
    </cfRule>
    <cfRule type="expression" dxfId="1954" priority="36">
      <formula>F62&lt;0</formula>
    </cfRule>
  </conditionalFormatting>
  <conditionalFormatting sqref="Q7">
    <cfRule type="expression" dxfId="1953" priority="33">
      <formula>Q7&gt;0</formula>
    </cfRule>
    <cfRule type="expression" dxfId="1952" priority="34">
      <formula>Q7&lt;0</formula>
    </cfRule>
  </conditionalFormatting>
  <conditionalFormatting sqref="Q8">
    <cfRule type="expression" dxfId="1951" priority="31">
      <formula>Q8&gt;0</formula>
    </cfRule>
    <cfRule type="expression" dxfId="1950" priority="32">
      <formula>Q8&lt;0</formula>
    </cfRule>
  </conditionalFormatting>
  <conditionalFormatting sqref="F30:F61">
    <cfRule type="expression" dxfId="1949" priority="29">
      <formula>F30&gt;0</formula>
    </cfRule>
    <cfRule type="expression" dxfId="1948" priority="30">
      <formula>F30&lt;0</formula>
    </cfRule>
  </conditionalFormatting>
  <conditionalFormatting sqref="H30:H61">
    <cfRule type="expression" dxfId="1947" priority="27">
      <formula>H30&gt;0</formula>
    </cfRule>
    <cfRule type="expression" dxfId="1946" priority="28">
      <formula>H30&lt;0</formula>
    </cfRule>
  </conditionalFormatting>
  <conditionalFormatting sqref="Q10">
    <cfRule type="expression" dxfId="1945" priority="25">
      <formula>Q10&gt;0</formula>
    </cfRule>
    <cfRule type="expression" dxfId="1944" priority="26">
      <formula>Q10&lt;0</formula>
    </cfRule>
  </conditionalFormatting>
  <conditionalFormatting sqref="J25:J38">
    <cfRule type="expression" dxfId="1943" priority="23">
      <formula>J25&gt;0</formula>
    </cfRule>
    <cfRule type="expression" dxfId="1942" priority="24">
      <formula>J25&lt;0</formula>
    </cfRule>
  </conditionalFormatting>
  <conditionalFormatting sqref="K25:K33">
    <cfRule type="expression" dxfId="1941" priority="21">
      <formula>K25&gt;0</formula>
    </cfRule>
    <cfRule type="expression" dxfId="1940" priority="22">
      <formula>K25&lt;0</formula>
    </cfRule>
  </conditionalFormatting>
  <conditionalFormatting sqref="L25:L38">
    <cfRule type="expression" dxfId="1939" priority="19">
      <formula>L25&gt;0</formula>
    </cfRule>
    <cfRule type="expression" dxfId="1938" priority="20">
      <formula>L25&lt;0</formula>
    </cfRule>
  </conditionalFormatting>
  <conditionalFormatting sqref="F89:F110">
    <cfRule type="expression" dxfId="1937" priority="17">
      <formula>F89&gt;0</formula>
    </cfRule>
    <cfRule type="expression" dxfId="1936" priority="18">
      <formula>F89&lt;0</formula>
    </cfRule>
  </conditionalFormatting>
  <conditionalFormatting sqref="H89:H110">
    <cfRule type="expression" dxfId="1935" priority="15">
      <formula>H89&gt;0</formula>
    </cfRule>
    <cfRule type="expression" dxfId="1934" priority="16">
      <formula>H89&lt;0</formula>
    </cfRule>
  </conditionalFormatting>
  <conditionalFormatting sqref="J89:J102">
    <cfRule type="expression" dxfId="1933" priority="13">
      <formula>J89&gt;0</formula>
    </cfRule>
    <cfRule type="expression" dxfId="1932" priority="14">
      <formula>J89&lt;0</formula>
    </cfRule>
  </conditionalFormatting>
  <conditionalFormatting sqref="K89:K102">
    <cfRule type="expression" dxfId="1931" priority="11">
      <formula>K89&gt;0</formula>
    </cfRule>
    <cfRule type="expression" dxfId="1930" priority="12">
      <formula>K89&lt;0</formula>
    </cfRule>
  </conditionalFormatting>
  <conditionalFormatting sqref="L89:L102">
    <cfRule type="expression" dxfId="1929" priority="9">
      <formula>L89&gt;0</formula>
    </cfRule>
    <cfRule type="expression" dxfId="1928" priority="10">
      <formula>L89&lt;0</formula>
    </cfRule>
  </conditionalFormatting>
  <conditionalFormatting sqref="F25:F29">
    <cfRule type="expression" dxfId="1927" priority="7">
      <formula>F25&gt;0</formula>
    </cfRule>
    <cfRule type="expression" dxfId="1926" priority="8">
      <formula>F25&lt;0</formula>
    </cfRule>
  </conditionalFormatting>
  <conditionalFormatting sqref="H25:H29">
    <cfRule type="expression" dxfId="1925" priority="5">
      <formula>H25&gt;0</formula>
    </cfRule>
    <cfRule type="expression" dxfId="1924" priority="6">
      <formula>H25&lt;0</formula>
    </cfRule>
  </conditionalFormatting>
  <conditionalFormatting sqref="F29">
    <cfRule type="expression" dxfId="1923" priority="3">
      <formula>F29&gt;0</formula>
    </cfRule>
    <cfRule type="expression" dxfId="1922" priority="4">
      <formula>F29&lt;0</formula>
    </cfRule>
  </conditionalFormatting>
  <conditionalFormatting sqref="J57">
    <cfRule type="expression" dxfId="1921" priority="1">
      <formula>J57&gt;0</formula>
    </cfRule>
    <cfRule type="expression" dxfId="192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9" priority="31">
      <formula>F47&gt;0</formula>
    </cfRule>
    <cfRule type="expression" dxfId="1918" priority="32">
      <formula>F47&lt;0</formula>
    </cfRule>
  </conditionalFormatting>
  <conditionalFormatting sqref="Q7">
    <cfRule type="expression" dxfId="1917" priority="29">
      <formula>Q7&gt;0</formula>
    </cfRule>
    <cfRule type="expression" dxfId="1916" priority="30">
      <formula>Q7&lt;0</formula>
    </cfRule>
  </conditionalFormatting>
  <conditionalFormatting sqref="Q8">
    <cfRule type="expression" dxfId="1915" priority="27">
      <formula>Q8&gt;0</formula>
    </cfRule>
    <cfRule type="expression" dxfId="1914" priority="28">
      <formula>Q8&lt;0</formula>
    </cfRule>
  </conditionalFormatting>
  <conditionalFormatting sqref="F30:F46">
    <cfRule type="expression" dxfId="1913" priority="25">
      <formula>F30&gt;0</formula>
    </cfRule>
    <cfRule type="expression" dxfId="1912" priority="26">
      <formula>F30&lt;0</formula>
    </cfRule>
  </conditionalFormatting>
  <conditionalFormatting sqref="H30:H46">
    <cfRule type="expression" dxfId="1911" priority="23">
      <formula>H30&gt;0</formula>
    </cfRule>
    <cfRule type="expression" dxfId="1910" priority="24">
      <formula>H30&lt;0</formula>
    </cfRule>
  </conditionalFormatting>
  <conditionalFormatting sqref="Q10">
    <cfRule type="expression" dxfId="1909" priority="21">
      <formula>Q10&gt;0</formula>
    </cfRule>
    <cfRule type="expression" dxfId="1908" priority="22">
      <formula>Q10&lt;0</formula>
    </cfRule>
  </conditionalFormatting>
  <conditionalFormatting sqref="J25:J38">
    <cfRule type="expression" dxfId="1907" priority="19">
      <formula>J25&gt;0</formula>
    </cfRule>
    <cfRule type="expression" dxfId="1906" priority="20">
      <formula>J25&lt;0</formula>
    </cfRule>
  </conditionalFormatting>
  <conditionalFormatting sqref="K25:K38">
    <cfRule type="expression" dxfId="1905" priority="17">
      <formula>K25&gt;0</formula>
    </cfRule>
    <cfRule type="expression" dxfId="1904" priority="18">
      <formula>K25&lt;0</formula>
    </cfRule>
  </conditionalFormatting>
  <conditionalFormatting sqref="L25:L38">
    <cfRule type="expression" dxfId="1903" priority="15">
      <formula>L25&gt;0</formula>
    </cfRule>
    <cfRule type="expression" dxfId="1902" priority="16">
      <formula>L25&lt;0</formula>
    </cfRule>
  </conditionalFormatting>
  <conditionalFormatting sqref="F89:F110">
    <cfRule type="expression" dxfId="1901" priority="13">
      <formula>F89&gt;0</formula>
    </cfRule>
    <cfRule type="expression" dxfId="1900" priority="14">
      <formula>F89&lt;0</formula>
    </cfRule>
  </conditionalFormatting>
  <conditionalFormatting sqref="H89:H110">
    <cfRule type="expression" dxfId="1899" priority="11">
      <formula>H89&gt;0</formula>
    </cfRule>
    <cfRule type="expression" dxfId="1898" priority="12">
      <formula>H89&lt;0</formula>
    </cfRule>
  </conditionalFormatting>
  <conditionalFormatting sqref="J89:J102">
    <cfRule type="expression" dxfId="1897" priority="9">
      <formula>J89&gt;0</formula>
    </cfRule>
    <cfRule type="expression" dxfId="1896" priority="10">
      <formula>J89&lt;0</formula>
    </cfRule>
  </conditionalFormatting>
  <conditionalFormatting sqref="K89:K102">
    <cfRule type="expression" dxfId="1895" priority="7">
      <formula>K89&gt;0</formula>
    </cfRule>
    <cfRule type="expression" dxfId="1894" priority="8">
      <formula>K89&lt;0</formula>
    </cfRule>
  </conditionalFormatting>
  <conditionalFormatting sqref="L89:L102">
    <cfRule type="expression" dxfId="1893" priority="5">
      <formula>L89&gt;0</formula>
    </cfRule>
    <cfRule type="expression" dxfId="1892" priority="6">
      <formula>L89&lt;0</formula>
    </cfRule>
  </conditionalFormatting>
  <conditionalFormatting sqref="F25:F29">
    <cfRule type="expression" dxfId="1891" priority="3">
      <formula>F25&gt;0</formula>
    </cfRule>
    <cfRule type="expression" dxfId="1890" priority="4">
      <formula>F25&lt;0</formula>
    </cfRule>
  </conditionalFormatting>
  <conditionalFormatting sqref="H25:H29">
    <cfRule type="expression" dxfId="1889" priority="1">
      <formula>H25&gt;0</formula>
    </cfRule>
    <cfRule type="expression" dxfId="1888"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38.119999999999997</v>
      </c>
      <c r="R4" s="425">
        <v>-2.3E-3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11436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-2779.0600000000049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-2779.0600000000049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-0.19550110938680557</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4.7743966421825816E-2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8.2869565217391301</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41.932000000000002</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41.550800000000002</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41.169600000000003</v>
      </c>
    </row>
    <row r="20" spans="1:20" x14ac:dyDescent="0.25">
      <c r="O20" s="81">
        <v>1.07</v>
      </c>
      <c r="P20" s="81">
        <f t="shared" si="2"/>
        <v>40.788400000000003</v>
      </c>
    </row>
    <row r="21" spans="1:20" x14ac:dyDescent="0.25">
      <c r="O21" s="81">
        <v>1.06</v>
      </c>
      <c r="P21" s="81">
        <f t="shared" si="2"/>
        <v>40.407199999999996</v>
      </c>
    </row>
    <row r="22" spans="1:20" x14ac:dyDescent="0.25">
      <c r="O22" s="81">
        <v>1.05</v>
      </c>
      <c r="P22" s="81">
        <f t="shared" si="2"/>
        <v>40.025999999999996</v>
      </c>
    </row>
    <row r="23" spans="1:20" x14ac:dyDescent="0.25">
      <c r="O23" s="81">
        <v>1.04</v>
      </c>
      <c r="P23" s="81">
        <f t="shared" si="2"/>
        <v>39.644799999999996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39.263599999999997</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38.882399999999997</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38.501199999999997</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38.119999999999997</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37.738799999999998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37.357599999999998</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36.976399999999998</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36.595199999999998</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36.213999999999999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35.832799999999999</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35.451599999999999</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35.070399999999999</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34.6892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34.308</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87" priority="33">
      <formula>Q7&gt;0</formula>
    </cfRule>
    <cfRule type="expression" dxfId="1886" priority="34">
      <formula>Q7&lt;0</formula>
    </cfRule>
  </conditionalFormatting>
  <conditionalFormatting sqref="Q8">
    <cfRule type="expression" dxfId="1885" priority="31">
      <formula>Q8&gt;0</formula>
    </cfRule>
    <cfRule type="expression" dxfId="1884" priority="32">
      <formula>Q8&lt;0</formula>
    </cfRule>
  </conditionalFormatting>
  <conditionalFormatting sqref="F30:F63">
    <cfRule type="expression" dxfId="1883" priority="29">
      <formula>F30&gt;0</formula>
    </cfRule>
    <cfRule type="expression" dxfId="1882" priority="30">
      <formula>F30&lt;0</formula>
    </cfRule>
  </conditionalFormatting>
  <conditionalFormatting sqref="H30:H63">
    <cfRule type="expression" dxfId="1881" priority="27">
      <formula>H30&gt;0</formula>
    </cfRule>
    <cfRule type="expression" dxfId="1880" priority="28">
      <formula>H30&lt;0</formula>
    </cfRule>
  </conditionalFormatting>
  <conditionalFormatting sqref="Q10">
    <cfRule type="expression" dxfId="1879" priority="25">
      <formula>Q10&gt;0</formula>
    </cfRule>
    <cfRule type="expression" dxfId="1878" priority="26">
      <formula>Q10&lt;0</formula>
    </cfRule>
  </conditionalFormatting>
  <conditionalFormatting sqref="J25:J39">
    <cfRule type="expression" dxfId="1877" priority="23">
      <formula>J25&gt;0</formula>
    </cfRule>
    <cfRule type="expression" dxfId="1876" priority="24">
      <formula>J25&lt;0</formula>
    </cfRule>
  </conditionalFormatting>
  <conditionalFormatting sqref="K25:K36">
    <cfRule type="expression" dxfId="1875" priority="21">
      <formula>K25&gt;0</formula>
    </cfRule>
    <cfRule type="expression" dxfId="1874" priority="22">
      <formula>K25&lt;0</formula>
    </cfRule>
  </conditionalFormatting>
  <conditionalFormatting sqref="L25">
    <cfRule type="expression" dxfId="1873" priority="19">
      <formula>L25&gt;0</formula>
    </cfRule>
    <cfRule type="expression" dxfId="1872" priority="20">
      <formula>L25&lt;0</formula>
    </cfRule>
  </conditionalFormatting>
  <conditionalFormatting sqref="F89:F110">
    <cfRule type="expression" dxfId="1871" priority="17">
      <formula>F89&gt;0</formula>
    </cfRule>
    <cfRule type="expression" dxfId="1870" priority="18">
      <formula>F89&lt;0</formula>
    </cfRule>
  </conditionalFormatting>
  <conditionalFormatting sqref="H89:H110">
    <cfRule type="expression" dxfId="1869" priority="15">
      <formula>H89&gt;0</formula>
    </cfRule>
    <cfRule type="expression" dxfId="1868" priority="16">
      <formula>H89&lt;0</formula>
    </cfRule>
  </conditionalFormatting>
  <conditionalFormatting sqref="J89:J102">
    <cfRule type="expression" dxfId="1867" priority="13">
      <formula>J89&gt;0</formula>
    </cfRule>
    <cfRule type="expression" dxfId="1866" priority="14">
      <formula>J89&lt;0</formula>
    </cfRule>
  </conditionalFormatting>
  <conditionalFormatting sqref="K89:K102">
    <cfRule type="expression" dxfId="1865" priority="11">
      <formula>K89&gt;0</formula>
    </cfRule>
    <cfRule type="expression" dxfId="1864" priority="12">
      <formula>K89&lt;0</formula>
    </cfRule>
  </conditionalFormatting>
  <conditionalFormatting sqref="L89:L102">
    <cfRule type="expression" dxfId="1863" priority="9">
      <formula>L89&gt;0</formula>
    </cfRule>
    <cfRule type="expression" dxfId="1862" priority="10">
      <formula>L89&lt;0</formula>
    </cfRule>
  </conditionalFormatting>
  <conditionalFormatting sqref="F25:F29">
    <cfRule type="expression" dxfId="1861" priority="7">
      <formula>F25&gt;0</formula>
    </cfRule>
    <cfRule type="expression" dxfId="1860" priority="8">
      <formula>F25&lt;0</formula>
    </cfRule>
  </conditionalFormatting>
  <conditionalFormatting sqref="H25:H29">
    <cfRule type="expression" dxfId="1859" priority="5">
      <formula>H25&gt;0</formula>
    </cfRule>
    <cfRule type="expression" dxfId="1858"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51.96</v>
      </c>
      <c r="R4" s="425">
        <v>-1.0999999999999999E-2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10392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964.94000000000233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964.94000000000233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0.10235852959459286</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5.3887605850654344E-2</v>
      </c>
      <c r="R11">
        <v>0.7</v>
      </c>
      <c r="T11" s="1">
        <v>43285</v>
      </c>
      <c r="U11" t="s">
        <v>1130</v>
      </c>
    </row>
    <row r="12" spans="1:21" x14ac:dyDescent="0.25">
      <c r="H12" s="70"/>
      <c r="O12" s="11" t="s">
        <v>921</v>
      </c>
      <c r="Q12" s="1"/>
    </row>
    <row r="13" spans="1:21" x14ac:dyDescent="0.25">
      <c r="H13" s="70"/>
      <c r="O13" s="11" t="s">
        <v>947</v>
      </c>
      <c r="Q13" s="2">
        <f>Q4/(3.94+4.03)*2</f>
        <v>13.038895859473023</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57.156000000000006</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56.636400000000002</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56.116800000000005</v>
      </c>
    </row>
    <row r="20" spans="1:21" x14ac:dyDescent="0.25">
      <c r="O20" s="81">
        <v>1.07</v>
      </c>
      <c r="P20" s="81">
        <f t="shared" si="2"/>
        <v>55.597200000000001</v>
      </c>
      <c r="T20" s="1">
        <v>43416</v>
      </c>
      <c r="U20" t="s">
        <v>1297</v>
      </c>
    </row>
    <row r="21" spans="1:21" x14ac:dyDescent="0.25">
      <c r="O21" s="81">
        <v>1.06</v>
      </c>
      <c r="P21" s="81">
        <f t="shared" si="2"/>
        <v>55.077600000000004</v>
      </c>
    </row>
    <row r="22" spans="1:21" x14ac:dyDescent="0.25">
      <c r="O22" s="81">
        <v>1.05</v>
      </c>
      <c r="P22" s="81">
        <f t="shared" si="2"/>
        <v>54.558</v>
      </c>
    </row>
    <row r="23" spans="1:21" x14ac:dyDescent="0.25">
      <c r="O23" s="81">
        <v>1.04</v>
      </c>
      <c r="P23" s="81">
        <f t="shared" si="2"/>
        <v>54.038400000000003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53.518799999999999</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52.999200000000002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52.479599999999998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51.96</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51.440400000000004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50.9208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50.401200000000003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49.881599999999999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49.362000000000002</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48.842399999999998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48.322800000000001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47.803200000000004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47.2836</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46.764000000000003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7" priority="49">
      <formula>F7&gt;0</formula>
    </cfRule>
    <cfRule type="expression" dxfId="1856" priority="50">
      <formula>F7&lt;0</formula>
    </cfRule>
  </conditionalFormatting>
  <conditionalFormatting sqref="Q8">
    <cfRule type="expression" dxfId="1855" priority="47">
      <formula>Q8&gt;0</formula>
    </cfRule>
    <cfRule type="expression" dxfId="1854" priority="48">
      <formula>Q8&lt;0</formula>
    </cfRule>
  </conditionalFormatting>
  <conditionalFormatting sqref="Q10">
    <cfRule type="expression" dxfId="1853" priority="41">
      <formula>Q10&gt;0</formula>
    </cfRule>
    <cfRule type="expression" dxfId="1852" priority="42">
      <formula>Q10&lt;0</formula>
    </cfRule>
  </conditionalFormatting>
  <conditionalFormatting sqref="K25:K39">
    <cfRule type="expression" dxfId="1851" priority="37">
      <formula>K25&gt;0</formula>
    </cfRule>
    <cfRule type="expression" dxfId="1850" priority="38">
      <formula>K25&lt;0</formula>
    </cfRule>
  </conditionalFormatting>
  <conditionalFormatting sqref="L25">
    <cfRule type="expression" dxfId="1849" priority="35">
      <formula>L25&gt;0</formula>
    </cfRule>
    <cfRule type="expression" dxfId="1848" priority="36">
      <formula>L25&lt;0</formula>
    </cfRule>
  </conditionalFormatting>
  <conditionalFormatting sqref="F91:F112">
    <cfRule type="expression" dxfId="1847" priority="33">
      <formula>F91&gt;0</formula>
    </cfRule>
    <cfRule type="expression" dxfId="1846" priority="34">
      <formula>F91&lt;0</formula>
    </cfRule>
  </conditionalFormatting>
  <conditionalFormatting sqref="H91:H112">
    <cfRule type="expression" dxfId="1845" priority="31">
      <formula>H91&gt;0</formula>
    </cfRule>
    <cfRule type="expression" dxfId="1844" priority="32">
      <formula>H91&lt;0</formula>
    </cfRule>
  </conditionalFormatting>
  <conditionalFormatting sqref="J91:J104">
    <cfRule type="expression" dxfId="1843" priority="29">
      <formula>J91&gt;0</formula>
    </cfRule>
    <cfRule type="expression" dxfId="1842" priority="30">
      <formula>J91&lt;0</formula>
    </cfRule>
  </conditionalFormatting>
  <conditionalFormatting sqref="K91:K104">
    <cfRule type="expression" dxfId="1841" priority="27">
      <formula>K91&gt;0</formula>
    </cfRule>
    <cfRule type="expression" dxfId="1840" priority="28">
      <formula>K91&lt;0</formula>
    </cfRule>
  </conditionalFormatting>
  <conditionalFormatting sqref="L91:L104">
    <cfRule type="expression" dxfId="1839" priority="25">
      <formula>L91&gt;0</formula>
    </cfRule>
    <cfRule type="expression" dxfId="1838" priority="26">
      <formula>L91&lt;0</formula>
    </cfRule>
  </conditionalFormatting>
  <conditionalFormatting sqref="F25 F29">
    <cfRule type="expression" dxfId="1837" priority="23">
      <formula>F25&gt;0</formula>
    </cfRule>
    <cfRule type="expression" dxfId="1836" priority="24">
      <formula>F25&lt;0</formula>
    </cfRule>
  </conditionalFormatting>
  <conditionalFormatting sqref="H25 H29">
    <cfRule type="expression" dxfId="1835" priority="21">
      <formula>H25&gt;0</formula>
    </cfRule>
    <cfRule type="expression" dxfId="1834" priority="22">
      <formula>H25&lt;0</formula>
    </cfRule>
  </conditionalFormatting>
  <conditionalFormatting sqref="F26:F28">
    <cfRule type="expression" dxfId="1833" priority="19">
      <formula>F26&gt;0</formula>
    </cfRule>
    <cfRule type="expression" dxfId="1832" priority="20">
      <formula>F26&lt;0</formula>
    </cfRule>
  </conditionalFormatting>
  <conditionalFormatting sqref="H26:H28">
    <cfRule type="expression" dxfId="1831" priority="17">
      <formula>H26&gt;0</formula>
    </cfRule>
    <cfRule type="expression" dxfId="1830" priority="18">
      <formula>H26&lt;0</formula>
    </cfRule>
  </conditionalFormatting>
  <conditionalFormatting sqref="J25:J49">
    <cfRule type="expression" dxfId="1829" priority="13">
      <formula>J25&gt;0</formula>
    </cfRule>
    <cfRule type="expression" dxfId="1828" priority="14">
      <formula>J25&lt;0</formula>
    </cfRule>
  </conditionalFormatting>
  <conditionalFormatting sqref="J50:J61">
    <cfRule type="expression" dxfId="1827" priority="11">
      <formula>J50&gt;0</formula>
    </cfRule>
    <cfRule type="expression" dxfId="1826" priority="12">
      <formula>J50&lt;0</formula>
    </cfRule>
  </conditionalFormatting>
  <conditionalFormatting sqref="H62:H63 F62:F63">
    <cfRule type="expression" dxfId="1825" priority="3">
      <formula>F62&gt;0</formula>
    </cfRule>
    <cfRule type="expression" dxfId="1824" priority="4">
      <formula>F62&lt;0</formula>
    </cfRule>
  </conditionalFormatting>
  <conditionalFormatting sqref="J62">
    <cfRule type="expression" dxfId="1823" priority="1">
      <formula>J62&gt;0</formula>
    </cfRule>
    <cfRule type="expression" dxfId="1822"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1" priority="67">
      <formula>F37&gt;0</formula>
    </cfRule>
    <cfRule type="expression" dxfId="1820" priority="68">
      <formula>F37&lt;0</formula>
    </cfRule>
  </conditionalFormatting>
  <conditionalFormatting sqref="Q7">
    <cfRule type="expression" dxfId="1819" priority="65">
      <formula>Q7&gt;0</formula>
    </cfRule>
    <cfRule type="expression" dxfId="1818" priority="66">
      <formula>Q7&lt;0</formula>
    </cfRule>
  </conditionalFormatting>
  <conditionalFormatting sqref="Q8">
    <cfRule type="expression" dxfId="1817" priority="63">
      <formula>Q8&gt;0</formula>
    </cfRule>
    <cfRule type="expression" dxfId="1816" priority="64">
      <formula>Q8&lt;0</formula>
    </cfRule>
  </conditionalFormatting>
  <conditionalFormatting sqref="Q10">
    <cfRule type="expression" dxfId="1815" priority="57">
      <formula>Q10&gt;0</formula>
    </cfRule>
    <cfRule type="expression" dxfId="1814" priority="58">
      <formula>Q10&lt;0</formula>
    </cfRule>
  </conditionalFormatting>
  <conditionalFormatting sqref="H32:H36">
    <cfRule type="expression" dxfId="1813" priority="37">
      <formula>H32&gt;0</formula>
    </cfRule>
    <cfRule type="expression" dxfId="1812" priority="38">
      <formula>H32&lt;0</formula>
    </cfRule>
  </conditionalFormatting>
  <conditionalFormatting sqref="K32:K45">
    <cfRule type="expression" dxfId="1811" priority="53">
      <formula>K32&gt;0</formula>
    </cfRule>
    <cfRule type="expression" dxfId="1810" priority="54">
      <formula>K32&lt;0</formula>
    </cfRule>
  </conditionalFormatting>
  <conditionalFormatting sqref="L32:L40">
    <cfRule type="expression" dxfId="1809" priority="51">
      <formula>L32&gt;0</formula>
    </cfRule>
    <cfRule type="expression" dxfId="1808" priority="52">
      <formula>L32&lt;0</formula>
    </cfRule>
  </conditionalFormatting>
  <conditionalFormatting sqref="F117:F138">
    <cfRule type="expression" dxfId="1807" priority="49">
      <formula>F117&gt;0</formula>
    </cfRule>
    <cfRule type="expression" dxfId="1806" priority="50">
      <formula>F117&lt;0</formula>
    </cfRule>
  </conditionalFormatting>
  <conditionalFormatting sqref="H117:H138">
    <cfRule type="expression" dxfId="1805" priority="47">
      <formula>H117&gt;0</formula>
    </cfRule>
    <cfRule type="expression" dxfId="1804" priority="48">
      <formula>H117&lt;0</formula>
    </cfRule>
  </conditionalFormatting>
  <conditionalFormatting sqref="J117:J130">
    <cfRule type="expression" dxfId="1803" priority="45">
      <formula>J117&gt;0</formula>
    </cfRule>
    <cfRule type="expression" dxfId="1802" priority="46">
      <formula>J117&lt;0</formula>
    </cfRule>
  </conditionalFormatting>
  <conditionalFormatting sqref="K117:K130">
    <cfRule type="expression" dxfId="1801" priority="43">
      <formula>K117&gt;0</formula>
    </cfRule>
    <cfRule type="expression" dxfId="1800" priority="44">
      <formula>K117&lt;0</formula>
    </cfRule>
  </conditionalFormatting>
  <conditionalFormatting sqref="L117:L130">
    <cfRule type="expression" dxfId="1799" priority="41">
      <formula>L117&gt;0</formula>
    </cfRule>
    <cfRule type="expression" dxfId="1798" priority="42">
      <formula>L117&lt;0</formula>
    </cfRule>
  </conditionalFormatting>
  <conditionalFormatting sqref="F32:F36">
    <cfRule type="expression" dxfId="1797" priority="39">
      <formula>F32&gt;0</formula>
    </cfRule>
    <cfRule type="expression" dxfId="1796" priority="40">
      <formula>F32&lt;0</formula>
    </cfRule>
  </conditionalFormatting>
  <conditionalFormatting sqref="Q9">
    <cfRule type="expression" dxfId="1795" priority="35">
      <formula>Q9&gt;0</formula>
    </cfRule>
    <cfRule type="expression" dxfId="1794" priority="36">
      <formula>Q9&lt;0</formula>
    </cfRule>
  </conditionalFormatting>
  <conditionalFormatting sqref="H67:H69 F67:F69">
    <cfRule type="expression" dxfId="1793" priority="33">
      <formula>F67&gt;0</formula>
    </cfRule>
    <cfRule type="expression" dxfId="1792" priority="34">
      <formula>F67&lt;0</formula>
    </cfRule>
  </conditionalFormatting>
  <conditionalFormatting sqref="H70:H72 F70:F72">
    <cfRule type="expression" dxfId="1791" priority="31">
      <formula>F70&gt;0</formula>
    </cfRule>
    <cfRule type="expression" dxfId="1790" priority="32">
      <formula>F70&lt;0</formula>
    </cfRule>
  </conditionalFormatting>
  <conditionalFormatting sqref="F77 H77">
    <cfRule type="expression" dxfId="1789" priority="27">
      <formula>F77&gt;0</formula>
    </cfRule>
    <cfRule type="expression" dxfId="1788" priority="28">
      <formula>F77&lt;0</formula>
    </cfRule>
  </conditionalFormatting>
  <conditionalFormatting sqref="F74:F76 H74:H76">
    <cfRule type="expression" dxfId="1787" priority="25">
      <formula>F74&gt;0</formula>
    </cfRule>
    <cfRule type="expression" dxfId="1786" priority="26">
      <formula>F74&lt;0</formula>
    </cfRule>
  </conditionalFormatting>
  <conditionalFormatting sqref="H79:H81 F79:F81">
    <cfRule type="expression" dxfId="1785" priority="23">
      <formula>F79&gt;0</formula>
    </cfRule>
    <cfRule type="expression" dxfId="1784" priority="24">
      <formula>F79&lt;0</formula>
    </cfRule>
  </conditionalFormatting>
  <conditionalFormatting sqref="H82:H84 F82:F84">
    <cfRule type="expression" dxfId="1783" priority="21">
      <formula>F82&gt;0</formula>
    </cfRule>
    <cfRule type="expression" dxfId="1782" priority="22">
      <formula>F82&lt;0</formula>
    </cfRule>
  </conditionalFormatting>
  <conditionalFormatting sqref="H85:H87 F85:F87">
    <cfRule type="expression" dxfId="1781" priority="19">
      <formula>F85&gt;0</formula>
    </cfRule>
    <cfRule type="expression" dxfId="1780" priority="20">
      <formula>F85&lt;0</formula>
    </cfRule>
  </conditionalFormatting>
  <conditionalFormatting sqref="J37:J66 J73 J78">
    <cfRule type="expression" dxfId="1779" priority="17">
      <formula>J37&gt;0</formula>
    </cfRule>
    <cfRule type="expression" dxfId="1778" priority="18">
      <formula>J37&lt;0</formula>
    </cfRule>
  </conditionalFormatting>
  <conditionalFormatting sqref="J32:J36">
    <cfRule type="expression" dxfId="1777" priority="15">
      <formula>J32&gt;0</formula>
    </cfRule>
    <cfRule type="expression" dxfId="1776" priority="16">
      <formula>J32&lt;0</formula>
    </cfRule>
  </conditionalFormatting>
  <conditionalFormatting sqref="J67:J69">
    <cfRule type="expression" dxfId="1775" priority="13">
      <formula>J67&gt;0</formula>
    </cfRule>
    <cfRule type="expression" dxfId="1774" priority="14">
      <formula>J67&lt;0</formula>
    </cfRule>
  </conditionalFormatting>
  <conditionalFormatting sqref="J70:J72">
    <cfRule type="expression" dxfId="1773" priority="11">
      <formula>J70&gt;0</formula>
    </cfRule>
    <cfRule type="expression" dxfId="1772" priority="12">
      <formula>J70&lt;0</formula>
    </cfRule>
  </conditionalFormatting>
  <conditionalFormatting sqref="J77">
    <cfRule type="expression" dxfId="1771" priority="9">
      <formula>J77&gt;0</formula>
    </cfRule>
    <cfRule type="expression" dxfId="1770" priority="10">
      <formula>J77&lt;0</formula>
    </cfRule>
  </conditionalFormatting>
  <conditionalFormatting sqref="J74:J76">
    <cfRule type="expression" dxfId="1769" priority="7">
      <formula>J74&gt;0</formula>
    </cfRule>
    <cfRule type="expression" dxfId="1768" priority="8">
      <formula>J74&lt;0</formula>
    </cfRule>
  </conditionalFormatting>
  <conditionalFormatting sqref="J79:J81">
    <cfRule type="expression" dxfId="1767" priority="5">
      <formula>J79&gt;0</formula>
    </cfRule>
    <cfRule type="expression" dxfId="1766" priority="6">
      <formula>J79&lt;0</formula>
    </cfRule>
  </conditionalFormatting>
  <conditionalFormatting sqref="J82:J84">
    <cfRule type="expression" dxfId="1765" priority="3">
      <formula>J82&gt;0</formula>
    </cfRule>
    <cfRule type="expression" dxfId="1764" priority="4">
      <formula>J82&lt;0</formula>
    </cfRule>
  </conditionalFormatting>
  <conditionalFormatting sqref="J85:J87">
    <cfRule type="expression" dxfId="1763" priority="1">
      <formula>J85&gt;0</formula>
    </cfRule>
    <cfRule type="expression" dxfId="176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1" priority="32">
      <formula>F51&gt;0</formula>
    </cfRule>
    <cfRule type="expression" dxfId="1760" priority="33">
      <formula>F51&lt;0</formula>
    </cfRule>
  </conditionalFormatting>
  <conditionalFormatting sqref="Q7">
    <cfRule type="expression" dxfId="1759" priority="30">
      <formula>Q7&gt;0</formula>
    </cfRule>
    <cfRule type="expression" dxfId="1758" priority="31">
      <formula>Q7&lt;0</formula>
    </cfRule>
  </conditionalFormatting>
  <conditionalFormatting sqref="Q8">
    <cfRule type="expression" dxfId="1757" priority="28">
      <formula>Q8&gt;0</formula>
    </cfRule>
    <cfRule type="expression" dxfId="1756" priority="29">
      <formula>Q8&lt;0</formula>
    </cfRule>
  </conditionalFormatting>
  <conditionalFormatting sqref="F25:F44 F46:F50">
    <cfRule type="expression" dxfId="1755" priority="26">
      <formula>F25&gt;0</formula>
    </cfRule>
    <cfRule type="expression" dxfId="1754" priority="27">
      <formula>F25&lt;0</formula>
    </cfRule>
  </conditionalFormatting>
  <conditionalFormatting sqref="H25:H44 H46:H50">
    <cfRule type="expression" dxfId="1753" priority="24">
      <formula>H25&gt;0</formula>
    </cfRule>
    <cfRule type="expression" dxfId="1752" priority="25">
      <formula>H25&lt;0</formula>
    </cfRule>
  </conditionalFormatting>
  <conditionalFormatting sqref="F89:F110">
    <cfRule type="expression" dxfId="1751" priority="22">
      <formula>F89&gt;0</formula>
    </cfRule>
    <cfRule type="expression" dxfId="1750" priority="23">
      <formula>F89&lt;0</formula>
    </cfRule>
  </conditionalFormatting>
  <conditionalFormatting sqref="H89:H110">
    <cfRule type="expression" dxfId="1749" priority="20">
      <formula>H89&gt;0</formula>
    </cfRule>
    <cfRule type="expression" dxfId="1748" priority="21">
      <formula>H89&lt;0</formula>
    </cfRule>
  </conditionalFormatting>
  <conditionalFormatting sqref="Q10">
    <cfRule type="expression" dxfId="1747" priority="18">
      <formula>Q10&gt;0</formula>
    </cfRule>
    <cfRule type="expression" dxfId="1746" priority="19">
      <formula>Q10&lt;0</formula>
    </cfRule>
  </conditionalFormatting>
  <conditionalFormatting sqref="J25:J39">
    <cfRule type="expression" dxfId="1745" priority="16">
      <formula>J25&gt;0</formula>
    </cfRule>
    <cfRule type="expression" dxfId="1744" priority="17">
      <formula>J25&lt;0</formula>
    </cfRule>
  </conditionalFormatting>
  <conditionalFormatting sqref="K25:K38">
    <cfRule type="expression" dxfId="1743" priority="14">
      <formula>K25&gt;0</formula>
    </cfRule>
    <cfRule type="expression" dxfId="1742" priority="15">
      <formula>K25&lt;0</formula>
    </cfRule>
  </conditionalFormatting>
  <conditionalFormatting sqref="L25:L38">
    <cfRule type="expression" dxfId="1741" priority="12">
      <formula>L25&gt;0</formula>
    </cfRule>
    <cfRule type="expression" dxfId="174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9" priority="9">
      <formula>J40&gt;0</formula>
    </cfRule>
    <cfRule type="expression" dxfId="173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7" priority="7">
      <formula>F45&gt;0</formula>
    </cfRule>
    <cfRule type="expression" dxfId="1736" priority="8">
      <formula>F45&lt;0</formula>
    </cfRule>
  </conditionalFormatting>
  <conditionalFormatting sqref="H45">
    <cfRule type="expression" dxfId="1735" priority="5">
      <formula>H45&gt;0</formula>
    </cfRule>
    <cfRule type="expression" dxfId="1734" priority="6">
      <formula>H45&lt;0</formula>
    </cfRule>
  </conditionalFormatting>
  <conditionalFormatting sqref="J45">
    <cfRule type="expression" dxfId="1733" priority="3">
      <formula>J45&gt;0</formula>
    </cfRule>
    <cfRule type="expression" dxfId="1732" priority="4">
      <formula>J45&lt;0</formula>
    </cfRule>
  </conditionalFormatting>
  <conditionalFormatting sqref="J46">
    <cfRule type="expression" dxfId="1731" priority="1">
      <formula>J46&gt;0</formula>
    </cfRule>
    <cfRule type="expression" dxfId="173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9" priority="74">
      <formula>F12&gt;0</formula>
    </cfRule>
    <cfRule type="expression" dxfId="172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7" priority="67">
      <formula>F124&gt;0</formula>
    </cfRule>
    <cfRule type="expression" dxfId="1726" priority="68">
      <formula>F124&lt;0</formula>
    </cfRule>
  </conditionalFormatting>
  <conditionalFormatting sqref="H124:H130">
    <cfRule type="expression" dxfId="1725" priority="55">
      <formula>H124&gt;0</formula>
    </cfRule>
    <cfRule type="expression" dxfId="1724" priority="56">
      <formula>H124&lt;0</formula>
    </cfRule>
  </conditionalFormatting>
  <conditionalFormatting sqref="H131">
    <cfRule type="expression" dxfId="1723" priority="53">
      <formula>H131&gt;0</formula>
    </cfRule>
    <cfRule type="expression" dxfId="1722" priority="54">
      <formula>H131&lt;0</formula>
    </cfRule>
  </conditionalFormatting>
  <conditionalFormatting sqref="H132">
    <cfRule type="expression" dxfId="1721" priority="51">
      <formula>H132&gt;0</formula>
    </cfRule>
    <cfRule type="expression" dxfId="1720" priority="52">
      <formula>H132&lt;0</formula>
    </cfRule>
  </conditionalFormatting>
  <conditionalFormatting sqref="H133:H135">
    <cfRule type="expression" dxfId="1719" priority="49">
      <formula>H133&gt;0</formula>
    </cfRule>
    <cfRule type="expression" dxfId="1718" priority="50">
      <formula>H133&lt;0</formula>
    </cfRule>
  </conditionalFormatting>
  <conditionalFormatting sqref="H136">
    <cfRule type="expression" dxfId="1717" priority="45">
      <formula>H136&gt;0</formula>
    </cfRule>
    <cfRule type="expression" dxfId="1716" priority="46">
      <formula>H136&lt;0</formula>
    </cfRule>
  </conditionalFormatting>
  <conditionalFormatting sqref="Q7">
    <cfRule type="expression" dxfId="1715" priority="39">
      <formula>Q7&gt;0</formula>
    </cfRule>
    <cfRule type="expression" dxfId="1714" priority="40">
      <formula>Q7&lt;0</formula>
    </cfRule>
  </conditionalFormatting>
  <conditionalFormatting sqref="Q8">
    <cfRule type="expression" dxfId="1713" priority="37">
      <formula>Q8&gt;0</formula>
    </cfRule>
    <cfRule type="expression" dxfId="1712" priority="38">
      <formula>Q8&lt;0</formula>
    </cfRule>
  </conditionalFormatting>
  <conditionalFormatting sqref="F167:F178 H167:H178">
    <cfRule type="expression" dxfId="1711" priority="35">
      <formula>F167&gt;0</formula>
    </cfRule>
    <cfRule type="expression" dxfId="1710" priority="36">
      <formula>F167&lt;0</formula>
    </cfRule>
  </conditionalFormatting>
  <conditionalFormatting sqref="F183:F197 H183:H197">
    <cfRule type="expression" dxfId="1709" priority="33">
      <formula>F183&gt;0</formula>
    </cfRule>
    <cfRule type="expression" dxfId="1708" priority="34">
      <formula>F183&lt;0</formula>
    </cfRule>
  </conditionalFormatting>
  <conditionalFormatting sqref="F198:F206 H198:H206">
    <cfRule type="expression" dxfId="1707" priority="31">
      <formula>F198&gt;0</formula>
    </cfRule>
    <cfRule type="expression" dxfId="1706" priority="32">
      <formula>F198&lt;0</formula>
    </cfRule>
  </conditionalFormatting>
  <conditionalFormatting sqref="F141:F147 H141:H147">
    <cfRule type="expression" dxfId="1705" priority="29">
      <formula>F141&gt;0</formula>
    </cfRule>
    <cfRule type="expression" dxfId="1704" priority="30">
      <formula>F141&lt;0</formula>
    </cfRule>
  </conditionalFormatting>
  <conditionalFormatting sqref="H149:H152 F149:F152">
    <cfRule type="expression" dxfId="1703" priority="27">
      <formula>F149&gt;0</formula>
    </cfRule>
    <cfRule type="expression" dxfId="1702" priority="28">
      <formula>F149&lt;0</formula>
    </cfRule>
  </conditionalFormatting>
  <conditionalFormatting sqref="F226 H215:H218 H257:H260 F257:F260 H226 H231:H233 F231:F233 F235:F244 H235:H244">
    <cfRule type="expression" dxfId="1701" priority="25">
      <formula>F215&gt;0</formula>
    </cfRule>
    <cfRule type="expression" dxfId="1700" priority="26">
      <formula>F215&lt;0</formula>
    </cfRule>
  </conditionalFormatting>
  <conditionalFormatting sqref="F207:F218">
    <cfRule type="expression" dxfId="1699" priority="23">
      <formula>F207&gt;0</formula>
    </cfRule>
    <cfRule type="expression" dxfId="1698" priority="24">
      <formula>F207&lt;0</formula>
    </cfRule>
  </conditionalFormatting>
  <conditionalFormatting sqref="H207:H208">
    <cfRule type="expression" dxfId="1697" priority="21">
      <formula>H207&gt;0</formula>
    </cfRule>
    <cfRule type="expression" dxfId="1696" priority="22">
      <formula>H207&lt;0</formula>
    </cfRule>
  </conditionalFormatting>
  <conditionalFormatting sqref="H209">
    <cfRule type="expression" dxfId="1695" priority="19">
      <formula>H209&gt;0</formula>
    </cfRule>
    <cfRule type="expression" dxfId="1694" priority="20">
      <formula>H209&lt;0</formula>
    </cfRule>
  </conditionalFormatting>
  <conditionalFormatting sqref="H210">
    <cfRule type="expression" dxfId="1693" priority="17">
      <formula>H210&gt;0</formula>
    </cfRule>
    <cfRule type="expression" dxfId="1692" priority="18">
      <formula>H210&lt;0</formula>
    </cfRule>
  </conditionalFormatting>
  <conditionalFormatting sqref="H211:H213">
    <cfRule type="expression" dxfId="1691" priority="15">
      <formula>H211&gt;0</formula>
    </cfRule>
    <cfRule type="expression" dxfId="1690" priority="16">
      <formula>H211&lt;0</formula>
    </cfRule>
  </conditionalFormatting>
  <conditionalFormatting sqref="H214">
    <cfRule type="expression" dxfId="1689" priority="13">
      <formula>H214&gt;0</formula>
    </cfRule>
    <cfRule type="expression" dxfId="1688" priority="14">
      <formula>H214&lt;0</formula>
    </cfRule>
  </conditionalFormatting>
  <conditionalFormatting sqref="F245:F256 H245:H256">
    <cfRule type="expression" dxfId="1687" priority="11">
      <formula>F245&gt;0</formula>
    </cfRule>
    <cfRule type="expression" dxfId="1686" priority="12">
      <formula>F245&lt;0</formula>
    </cfRule>
  </conditionalFormatting>
  <conditionalFormatting sqref="F261:F275 H261:H275">
    <cfRule type="expression" dxfId="1685" priority="9">
      <formula>F261&gt;0</formula>
    </cfRule>
    <cfRule type="expression" dxfId="1684" priority="10">
      <formula>F261&lt;0</formula>
    </cfRule>
  </conditionalFormatting>
  <conditionalFormatting sqref="F276:F283 H276:H283">
    <cfRule type="expression" dxfId="1683" priority="7">
      <formula>F276&gt;0</formula>
    </cfRule>
    <cfRule type="expression" dxfId="1682" priority="8">
      <formula>F276&lt;0</formula>
    </cfRule>
  </conditionalFormatting>
  <conditionalFormatting sqref="F219:F225 H219:H225">
    <cfRule type="expression" dxfId="1681" priority="5">
      <formula>F219&gt;0</formula>
    </cfRule>
    <cfRule type="expression" dxfId="1680" priority="6">
      <formula>F219&lt;0</formula>
    </cfRule>
  </conditionalFormatting>
  <conditionalFormatting sqref="H227:H230 F227:F230">
    <cfRule type="expression" dxfId="1679" priority="3">
      <formula>F227&gt;0</formula>
    </cfRule>
    <cfRule type="expression" dxfId="1678" priority="4">
      <formula>F227&lt;0</formula>
    </cfRule>
  </conditionalFormatting>
  <conditionalFormatting sqref="H234 F234">
    <cfRule type="expression" dxfId="1677" priority="1">
      <formula>F234&gt;0</formula>
    </cfRule>
    <cfRule type="expression" dxfId="167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5" priority="43">
      <formula>F33&gt;0</formula>
    </cfRule>
    <cfRule type="expression" dxfId="1674" priority="44">
      <formula>F33&lt;0</formula>
    </cfRule>
  </conditionalFormatting>
  <conditionalFormatting sqref="Q7">
    <cfRule type="expression" dxfId="1673" priority="41">
      <formula>Q7&gt;0</formula>
    </cfRule>
    <cfRule type="expression" dxfId="1672" priority="42">
      <formula>Q7&lt;0</formula>
    </cfRule>
  </conditionalFormatting>
  <conditionalFormatting sqref="Q8">
    <cfRule type="expression" dxfId="1671" priority="39">
      <formula>Q8&gt;0</formula>
    </cfRule>
    <cfRule type="expression" dxfId="1670" priority="40">
      <formula>Q8&lt;0</formula>
    </cfRule>
  </conditionalFormatting>
  <conditionalFormatting sqref="F29 F32">
    <cfRule type="expression" dxfId="1669" priority="37">
      <formula>F29&gt;0</formula>
    </cfRule>
    <cfRule type="expression" dxfId="1668" priority="38">
      <formula>F29&lt;0</formula>
    </cfRule>
  </conditionalFormatting>
  <conditionalFormatting sqref="H29 H32">
    <cfRule type="expression" dxfId="1667" priority="35">
      <formula>H29&gt;0</formula>
    </cfRule>
    <cfRule type="expression" dxfId="1666" priority="36">
      <formula>H29&lt;0</formula>
    </cfRule>
  </conditionalFormatting>
  <conditionalFormatting sqref="F30:F31">
    <cfRule type="expression" dxfId="1665" priority="33">
      <formula>F30&gt;0</formula>
    </cfRule>
    <cfRule type="expression" dxfId="1664" priority="34">
      <formula>F30&lt;0</formula>
    </cfRule>
  </conditionalFormatting>
  <conditionalFormatting sqref="H30:H31">
    <cfRule type="expression" dxfId="1663" priority="31">
      <formula>H30&gt;0</formula>
    </cfRule>
    <cfRule type="expression" dxfId="1662" priority="32">
      <formula>H30&lt;0</formula>
    </cfRule>
  </conditionalFormatting>
  <conditionalFormatting sqref="F105:F140 H105:H140">
    <cfRule type="expression" dxfId="1661" priority="29">
      <formula>F105&gt;0</formula>
    </cfRule>
    <cfRule type="expression" dxfId="1660" priority="30">
      <formula>F105&lt;0</formula>
    </cfRule>
  </conditionalFormatting>
  <conditionalFormatting sqref="F96:F99">
    <cfRule type="expression" dxfId="1659" priority="27">
      <formula>F96&gt;0</formula>
    </cfRule>
    <cfRule type="expression" dxfId="1658" priority="28">
      <formula>F96&lt;0</formula>
    </cfRule>
  </conditionalFormatting>
  <conditionalFormatting sqref="H96:H99">
    <cfRule type="expression" dxfId="1657" priority="25">
      <formula>H96&gt;0</formula>
    </cfRule>
    <cfRule type="expression" dxfId="1656" priority="26">
      <formula>H96&lt;0</formula>
    </cfRule>
  </conditionalFormatting>
  <conditionalFormatting sqref="F25:F28">
    <cfRule type="expression" dxfId="1655" priority="19">
      <formula>F25&gt;0</formula>
    </cfRule>
    <cfRule type="expression" dxfId="1654" priority="20">
      <formula>F25&lt;0</formula>
    </cfRule>
  </conditionalFormatting>
  <conditionalFormatting sqref="H25:H28">
    <cfRule type="expression" dxfId="1653" priority="17">
      <formula>H25&gt;0</formula>
    </cfRule>
    <cfRule type="expression" dxfId="1652" priority="18">
      <formula>H25&lt;0</formula>
    </cfRule>
  </conditionalFormatting>
  <conditionalFormatting sqref="J27">
    <cfRule type="expression" dxfId="1651" priority="15">
      <formula>J27&gt;0</formula>
    </cfRule>
    <cfRule type="expression" dxfId="1650" priority="16">
      <formula>J27&lt;0</formula>
    </cfRule>
  </conditionalFormatting>
  <conditionalFormatting sqref="F104">
    <cfRule type="expression" dxfId="1649" priority="13">
      <formula>F104&gt;0</formula>
    </cfRule>
    <cfRule type="expression" dxfId="1648" priority="14">
      <formula>F104&lt;0</formula>
    </cfRule>
  </conditionalFormatting>
  <conditionalFormatting sqref="H104">
    <cfRule type="expression" dxfId="1647" priority="11">
      <formula>H104&gt;0</formula>
    </cfRule>
    <cfRule type="expression" dxfId="1646" priority="12">
      <formula>H104&lt;0</formula>
    </cfRule>
  </conditionalFormatting>
  <conditionalFormatting sqref="F100:F103">
    <cfRule type="expression" dxfId="1645" priority="9">
      <formula>F100&gt;0</formula>
    </cfRule>
    <cfRule type="expression" dxfId="1644" priority="10">
      <formula>F100&lt;0</formula>
    </cfRule>
  </conditionalFormatting>
  <conditionalFormatting sqref="H100:H103">
    <cfRule type="expression" dxfId="1643" priority="7">
      <formula>H100&gt;0</formula>
    </cfRule>
    <cfRule type="expression" dxfId="1642" priority="8">
      <formula>H100&lt;0</formula>
    </cfRule>
  </conditionalFormatting>
  <conditionalFormatting sqref="J102">
    <cfRule type="expression" dxfId="1641" priority="5">
      <formula>J102&gt;0</formula>
    </cfRule>
    <cfRule type="expression" dxfId="1640" priority="6">
      <formula>J102&lt;0</formula>
    </cfRule>
  </conditionalFormatting>
  <conditionalFormatting sqref="Q10">
    <cfRule type="expression" dxfId="1639" priority="3">
      <formula>Q10&gt;0</formula>
    </cfRule>
    <cfRule type="expression" dxfId="1638" priority="4">
      <formula>Q10&lt;0</formula>
    </cfRule>
  </conditionalFormatting>
  <conditionalFormatting sqref="M71">
    <cfRule type="expression" dxfId="1637" priority="1">
      <formula>M71&gt;0</formula>
    </cfRule>
    <cfRule type="expression" dxfId="163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5" priority="33">
      <formula>F34&gt;0</formula>
    </cfRule>
    <cfRule type="expression" dxfId="1634" priority="34">
      <formula>F34&lt;0</formula>
    </cfRule>
  </conditionalFormatting>
  <conditionalFormatting sqref="Q7">
    <cfRule type="expression" dxfId="1633" priority="31">
      <formula>Q7&gt;0</formula>
    </cfRule>
    <cfRule type="expression" dxfId="1632" priority="32">
      <formula>Q7&lt;0</formula>
    </cfRule>
  </conditionalFormatting>
  <conditionalFormatting sqref="Q8">
    <cfRule type="expression" dxfId="1631" priority="29">
      <formula>Q8&gt;0</formula>
    </cfRule>
    <cfRule type="expression" dxfId="1630" priority="30">
      <formula>Q8&lt;0</formula>
    </cfRule>
  </conditionalFormatting>
  <conditionalFormatting sqref="F27:F33">
    <cfRule type="expression" dxfId="1629" priority="27">
      <formula>F27&gt;0</formula>
    </cfRule>
    <cfRule type="expression" dxfId="1628" priority="28">
      <formula>F27&lt;0</formula>
    </cfRule>
  </conditionalFormatting>
  <conditionalFormatting sqref="H27:H33">
    <cfRule type="expression" dxfId="1627" priority="25">
      <formula>H27&gt;0</formula>
    </cfRule>
    <cfRule type="expression" dxfId="1626" priority="26">
      <formula>H27&lt;0</formula>
    </cfRule>
  </conditionalFormatting>
  <conditionalFormatting sqref="M46">
    <cfRule type="expression" dxfId="1625" priority="23">
      <formula>M46&gt;0</formula>
    </cfRule>
    <cfRule type="expression" dxfId="1624" priority="24">
      <formula>M46&lt;0</formula>
    </cfRule>
  </conditionalFormatting>
  <conditionalFormatting sqref="F79:F87 H79:H87">
    <cfRule type="expression" dxfId="1623" priority="21">
      <formula>F79&gt;0</formula>
    </cfRule>
    <cfRule type="expression" dxfId="1622" priority="22">
      <formula>F79&lt;0</formula>
    </cfRule>
  </conditionalFormatting>
  <conditionalFormatting sqref="F73 F77:F78">
    <cfRule type="expression" dxfId="1621" priority="19">
      <formula>F73&gt;0</formula>
    </cfRule>
    <cfRule type="expression" dxfId="1620" priority="20">
      <formula>F73&lt;0</formula>
    </cfRule>
  </conditionalFormatting>
  <conditionalFormatting sqref="H73 H77:H78">
    <cfRule type="expression" dxfId="1619" priority="17">
      <formula>H73&gt;0</formula>
    </cfRule>
    <cfRule type="expression" dxfId="1618" priority="18">
      <formula>H73&lt;0</formula>
    </cfRule>
  </conditionalFormatting>
  <conditionalFormatting sqref="F70:F72">
    <cfRule type="expression" dxfId="1617" priority="15">
      <formula>F70&gt;0</formula>
    </cfRule>
    <cfRule type="expression" dxfId="1616" priority="16">
      <formula>F70&lt;0</formula>
    </cfRule>
  </conditionalFormatting>
  <conditionalFormatting sqref="H70:H72">
    <cfRule type="expression" dxfId="1615" priority="13">
      <formula>H70&gt;0</formula>
    </cfRule>
    <cfRule type="expression" dxfId="1614" priority="14">
      <formula>H70&lt;0</formula>
    </cfRule>
  </conditionalFormatting>
  <conditionalFormatting sqref="F25:F26">
    <cfRule type="expression" dxfId="1613" priority="11">
      <formula>F25&gt;0</formula>
    </cfRule>
    <cfRule type="expression" dxfId="1612" priority="12">
      <formula>F25&lt;0</formula>
    </cfRule>
  </conditionalFormatting>
  <conditionalFormatting sqref="H25:H26">
    <cfRule type="expression" dxfId="1611" priority="9">
      <formula>H25&gt;0</formula>
    </cfRule>
    <cfRule type="expression" dxfId="1610" priority="10">
      <formula>H25&lt;0</formula>
    </cfRule>
  </conditionalFormatting>
  <conditionalFormatting sqref="F76">
    <cfRule type="expression" dxfId="1609" priority="7">
      <formula>F76&gt;0</formula>
    </cfRule>
    <cfRule type="expression" dxfId="1608" priority="8">
      <formula>F76&lt;0</formula>
    </cfRule>
  </conditionalFormatting>
  <conditionalFormatting sqref="H76">
    <cfRule type="expression" dxfId="1607" priority="5">
      <formula>H76&gt;0</formula>
    </cfRule>
    <cfRule type="expression" dxfId="1606" priority="6">
      <formula>H76&lt;0</formula>
    </cfRule>
  </conditionalFormatting>
  <conditionalFormatting sqref="F74:F75">
    <cfRule type="expression" dxfId="1605" priority="3">
      <formula>F74&gt;0</formula>
    </cfRule>
    <cfRule type="expression" dxfId="1604" priority="4">
      <formula>F74&lt;0</formula>
    </cfRule>
  </conditionalFormatting>
  <conditionalFormatting sqref="H74:H75">
    <cfRule type="expression" dxfId="1603" priority="1">
      <formula>H74&gt;0</formula>
    </cfRule>
    <cfRule type="expression" dxfId="160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1" priority="59">
      <formula>F49&gt;0</formula>
    </cfRule>
    <cfRule type="expression" dxfId="1600" priority="60">
      <formula>F49&lt;0</formula>
    </cfRule>
  </conditionalFormatting>
  <conditionalFormatting sqref="Q7">
    <cfRule type="expression" dxfId="1599" priority="57">
      <formula>Q7&gt;0</formula>
    </cfRule>
    <cfRule type="expression" dxfId="1598" priority="58">
      <formula>Q7&lt;0</formula>
    </cfRule>
  </conditionalFormatting>
  <conditionalFormatting sqref="Q8">
    <cfRule type="expression" dxfId="1597" priority="55">
      <formula>Q8&gt;0</formula>
    </cfRule>
    <cfRule type="expression" dxfId="1596" priority="56">
      <formula>Q8&lt;0</formula>
    </cfRule>
  </conditionalFormatting>
  <conditionalFormatting sqref="F34:F46">
    <cfRule type="expression" dxfId="1595" priority="53">
      <formula>F34&gt;0</formula>
    </cfRule>
    <cfRule type="expression" dxfId="1594" priority="54">
      <formula>F34&lt;0</formula>
    </cfRule>
  </conditionalFormatting>
  <conditionalFormatting sqref="H34:H46">
    <cfRule type="expression" dxfId="1593" priority="51">
      <formula>H34&gt;0</formula>
    </cfRule>
    <cfRule type="expression" dxfId="1592" priority="52">
      <formula>H34&lt;0</formula>
    </cfRule>
  </conditionalFormatting>
  <conditionalFormatting sqref="Q10">
    <cfRule type="expression" dxfId="1591" priority="49">
      <formula>Q10&gt;0</formula>
    </cfRule>
    <cfRule type="expression" dxfId="1590" priority="50">
      <formula>Q10&lt;0</formula>
    </cfRule>
  </conditionalFormatting>
  <conditionalFormatting sqref="J28:J41">
    <cfRule type="expression" dxfId="1589" priority="47">
      <formula>J28&gt;0</formula>
    </cfRule>
    <cfRule type="expression" dxfId="1588" priority="48">
      <formula>J28&lt;0</formula>
    </cfRule>
  </conditionalFormatting>
  <conditionalFormatting sqref="K28:K41">
    <cfRule type="expression" dxfId="1587" priority="45">
      <formula>K28&gt;0</formula>
    </cfRule>
    <cfRule type="expression" dxfId="1586" priority="46">
      <formula>K28&lt;0</formula>
    </cfRule>
  </conditionalFormatting>
  <conditionalFormatting sqref="L28:L41">
    <cfRule type="expression" dxfId="1585" priority="43">
      <formula>L28&gt;0</formula>
    </cfRule>
    <cfRule type="expression" dxfId="1584" priority="44">
      <formula>L28&lt;0</formula>
    </cfRule>
  </conditionalFormatting>
  <conditionalFormatting sqref="F94:F115">
    <cfRule type="expression" dxfId="1583" priority="41">
      <formula>F94&gt;0</formula>
    </cfRule>
    <cfRule type="expression" dxfId="1582" priority="42">
      <formula>F94&lt;0</formula>
    </cfRule>
  </conditionalFormatting>
  <conditionalFormatting sqref="H94:H115">
    <cfRule type="expression" dxfId="1581" priority="39">
      <formula>H94&gt;0</formula>
    </cfRule>
    <cfRule type="expression" dxfId="1580" priority="40">
      <formula>H94&lt;0</formula>
    </cfRule>
  </conditionalFormatting>
  <conditionalFormatting sqref="J94:J107">
    <cfRule type="expression" dxfId="1579" priority="37">
      <formula>J94&gt;0</formula>
    </cfRule>
    <cfRule type="expression" dxfId="1578" priority="38">
      <formula>J94&lt;0</formula>
    </cfRule>
  </conditionalFormatting>
  <conditionalFormatting sqref="K94:K107">
    <cfRule type="expression" dxfId="1577" priority="35">
      <formula>K94&gt;0</formula>
    </cfRule>
    <cfRule type="expression" dxfId="1576" priority="36">
      <formula>K94&lt;0</formula>
    </cfRule>
  </conditionalFormatting>
  <conditionalFormatting sqref="L94:L107">
    <cfRule type="expression" dxfId="1575" priority="33">
      <formula>L94&gt;0</formula>
    </cfRule>
    <cfRule type="expression" dxfId="1574" priority="34">
      <formula>L94&lt;0</formula>
    </cfRule>
  </conditionalFormatting>
  <conditionalFormatting sqref="F28:F31">
    <cfRule type="expression" dxfId="1573" priority="31">
      <formula>F28&gt;0</formula>
    </cfRule>
    <cfRule type="expression" dxfId="1572" priority="32">
      <formula>F28&lt;0</formula>
    </cfRule>
  </conditionalFormatting>
  <conditionalFormatting sqref="H28:H31">
    <cfRule type="expression" dxfId="1571" priority="29">
      <formula>H28&gt;0</formula>
    </cfRule>
    <cfRule type="expression" dxfId="1570" priority="30">
      <formula>H28&lt;0</formula>
    </cfRule>
  </conditionalFormatting>
  <conditionalFormatting sqref="F32:F33">
    <cfRule type="expression" dxfId="1569" priority="25">
      <formula>F32&gt;0</formula>
    </cfRule>
    <cfRule type="expression" dxfId="1568" priority="26">
      <formula>F32&lt;0</formula>
    </cfRule>
  </conditionalFormatting>
  <conditionalFormatting sqref="H32:H33">
    <cfRule type="expression" dxfId="1567" priority="23">
      <formula>H32&gt;0</formula>
    </cfRule>
    <cfRule type="expression" dxfId="1566" priority="24">
      <formula>H32&lt;0</formula>
    </cfRule>
  </conditionalFormatting>
  <conditionalFormatting sqref="J48">
    <cfRule type="expression" dxfId="1565" priority="21">
      <formula>J48&gt;0</formula>
    </cfRule>
    <cfRule type="expression" dxfId="1564" priority="22">
      <formula>J48&lt;0</formula>
    </cfRule>
  </conditionalFormatting>
  <conditionalFormatting sqref="F47:F48">
    <cfRule type="expression" dxfId="1563" priority="19">
      <formula>F47&gt;0</formula>
    </cfRule>
    <cfRule type="expression" dxfId="1562" priority="20">
      <formula>F47&lt;0</formula>
    </cfRule>
  </conditionalFormatting>
  <conditionalFormatting sqref="H47:H48">
    <cfRule type="expression" dxfId="1561" priority="17">
      <formula>H47&gt;0</formula>
    </cfRule>
    <cfRule type="expression" dxfId="1560" priority="18">
      <formula>H47&lt;0</formula>
    </cfRule>
  </conditionalFormatting>
  <conditionalFormatting sqref="J49:J53">
    <cfRule type="expression" dxfId="1559" priority="15">
      <formula>J49&gt;0</formula>
    </cfRule>
    <cfRule type="expression" dxfId="1558" priority="16">
      <formula>J49&lt;0</formula>
    </cfRule>
  </conditionalFormatting>
  <conditionalFormatting sqref="J54:J62">
    <cfRule type="expression" dxfId="1557" priority="13">
      <formula>J54&gt;0</formula>
    </cfRule>
    <cfRule type="expression" dxfId="1556" priority="14">
      <formula>J54&lt;0</formula>
    </cfRule>
  </conditionalFormatting>
  <conditionalFormatting sqref="J63">
    <cfRule type="expression" dxfId="1555" priority="5">
      <formula>J63&gt;0</formula>
    </cfRule>
    <cfRule type="expression" dxfId="1554" priority="6">
      <formula>J63&lt;0</formula>
    </cfRule>
  </conditionalFormatting>
  <conditionalFormatting sqref="H64:H65 F64:F65">
    <cfRule type="expression" dxfId="1553" priority="3">
      <formula>F64&gt;0</formula>
    </cfRule>
    <cfRule type="expression" dxfId="1552" priority="4">
      <formula>F64&lt;0</formula>
    </cfRule>
  </conditionalFormatting>
  <conditionalFormatting sqref="J64">
    <cfRule type="expression" dxfId="1551" priority="1">
      <formula>J64&gt;0</formula>
    </cfRule>
    <cfRule type="expression" dxfId="155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9" priority="33">
      <formula>F7&gt;0</formula>
    </cfRule>
    <cfRule type="expression" dxfId="1548" priority="34">
      <formula>F7&lt;0</formula>
    </cfRule>
  </conditionalFormatting>
  <conditionalFormatting sqref="Q8">
    <cfRule type="expression" dxfId="1547" priority="31">
      <formula>Q8&gt;0</formula>
    </cfRule>
    <cfRule type="expression" dxfId="1546" priority="32">
      <formula>Q8&lt;0</formula>
    </cfRule>
  </conditionalFormatting>
  <conditionalFormatting sqref="F114:F135">
    <cfRule type="expression" dxfId="1545" priority="25">
      <formula>F114&gt;0</formula>
    </cfRule>
    <cfRule type="expression" dxfId="1544" priority="26">
      <formula>F114&lt;0</formula>
    </cfRule>
  </conditionalFormatting>
  <conditionalFormatting sqref="H114:H135">
    <cfRule type="expression" dxfId="1543" priority="23">
      <formula>H114&gt;0</formula>
    </cfRule>
    <cfRule type="expression" dxfId="1542" priority="24">
      <formula>H114&lt;0</formula>
    </cfRule>
  </conditionalFormatting>
  <conditionalFormatting sqref="Q10">
    <cfRule type="expression" dxfId="1541" priority="21">
      <formula>Q10&gt;0</formula>
    </cfRule>
    <cfRule type="expression" dxfId="1540" priority="22">
      <formula>Q10&lt;0</formula>
    </cfRule>
  </conditionalFormatting>
  <conditionalFormatting sqref="J31:J44">
    <cfRule type="expression" dxfId="1539" priority="19">
      <formula>J31&gt;0</formula>
    </cfRule>
    <cfRule type="expression" dxfId="1538" priority="20">
      <formula>J31&lt;0</formula>
    </cfRule>
  </conditionalFormatting>
  <conditionalFormatting sqref="K31:K44">
    <cfRule type="expression" dxfId="1537" priority="17">
      <formula>K31&gt;0</formula>
    </cfRule>
    <cfRule type="expression" dxfId="1536" priority="18">
      <formula>K31&lt;0</formula>
    </cfRule>
  </conditionalFormatting>
  <conditionalFormatting sqref="L31:L35 L37:L44">
    <cfRule type="expression" dxfId="1535" priority="15">
      <formula>L31&gt;0</formula>
    </cfRule>
    <cfRule type="expression" dxfId="1534" priority="16">
      <formula>L31&lt;0</formula>
    </cfRule>
  </conditionalFormatting>
  <conditionalFormatting sqref="M31:M44">
    <cfRule type="expression" dxfId="1533" priority="13">
      <formula>M31&gt;0</formula>
    </cfRule>
    <cfRule type="expression" dxfId="1532" priority="14">
      <formula>M31&lt;0</formula>
    </cfRule>
  </conditionalFormatting>
  <conditionalFormatting sqref="F82 H82">
    <cfRule type="expression" dxfId="1531" priority="9">
      <formula>F82&gt;0</formula>
    </cfRule>
    <cfRule type="expression" dxfId="1530" priority="10">
      <formula>F82&lt;0</formula>
    </cfRule>
  </conditionalFormatting>
  <conditionalFormatting sqref="F75:F81 H75:H81">
    <cfRule type="expression" dxfId="1529" priority="7">
      <formula>F75&gt;0</formula>
    </cfRule>
    <cfRule type="expression" dxfId="1528" priority="8">
      <formula>F75&lt;0</formula>
    </cfRule>
  </conditionalFormatting>
  <conditionalFormatting sqref="F71:F74 H71:H74">
    <cfRule type="expression" dxfId="1527" priority="5">
      <formula>F71&gt;0</formula>
    </cfRule>
    <cfRule type="expression" dxfId="1526" priority="6">
      <formula>F71&lt;0</formula>
    </cfRule>
  </conditionalFormatting>
  <conditionalFormatting sqref="F86 H84:H86">
    <cfRule type="expression" dxfId="1525" priority="3">
      <formula>F84&gt;0</formula>
    </cfRule>
    <cfRule type="expression" dxfId="1524" priority="4">
      <formula>F84&lt;0</formula>
    </cfRule>
  </conditionalFormatting>
  <conditionalFormatting sqref="J86">
    <cfRule type="expression" dxfId="1523" priority="1">
      <formula>J86&gt;0</formula>
    </cfRule>
    <cfRule type="expression" dxfId="152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1" priority="21">
      <formula>F47&gt;0</formula>
    </cfRule>
    <cfRule type="expression" dxfId="1520" priority="22">
      <formula>F47&lt;0</formula>
    </cfRule>
  </conditionalFormatting>
  <conditionalFormatting sqref="Q7">
    <cfRule type="expression" dxfId="1519" priority="19">
      <formula>Q7&gt;0</formula>
    </cfRule>
    <cfRule type="expression" dxfId="1518" priority="20">
      <formula>Q7&lt;0</formula>
    </cfRule>
  </conditionalFormatting>
  <conditionalFormatting sqref="Q8">
    <cfRule type="expression" dxfId="1517" priority="17">
      <formula>Q8&gt;0</formula>
    </cfRule>
    <cfRule type="expression" dxfId="1516" priority="18">
      <formula>Q8&lt;0</formula>
    </cfRule>
  </conditionalFormatting>
  <conditionalFormatting sqref="F25:F46">
    <cfRule type="expression" dxfId="1515" priority="15">
      <formula>F25&gt;0</formula>
    </cfRule>
    <cfRule type="expression" dxfId="1514" priority="16">
      <formula>F25&lt;0</formula>
    </cfRule>
  </conditionalFormatting>
  <conditionalFormatting sqref="H25:H46">
    <cfRule type="expression" dxfId="1513" priority="13">
      <formula>H25&gt;0</formula>
    </cfRule>
    <cfRule type="expression" dxfId="1512" priority="14">
      <formula>H25&lt;0</formula>
    </cfRule>
  </conditionalFormatting>
  <conditionalFormatting sqref="F89:F110">
    <cfRule type="expression" dxfId="1511" priority="11">
      <formula>F89&gt;0</formula>
    </cfRule>
    <cfRule type="expression" dxfId="1510" priority="12">
      <formula>F89&lt;0</formula>
    </cfRule>
  </conditionalFormatting>
  <conditionalFormatting sqref="H89:H110">
    <cfRule type="expression" dxfId="1509" priority="9">
      <formula>H89&gt;0</formula>
    </cfRule>
    <cfRule type="expression" dxfId="1508" priority="10">
      <formula>H89&lt;0</formula>
    </cfRule>
  </conditionalFormatting>
  <conditionalFormatting sqref="Q10">
    <cfRule type="expression" dxfId="1507" priority="7">
      <formula>Q10&gt;0</formula>
    </cfRule>
    <cfRule type="expression" dxfId="1506" priority="8">
      <formula>Q10&lt;0</formula>
    </cfRule>
  </conditionalFormatting>
  <conditionalFormatting sqref="J25:J38">
    <cfRule type="expression" dxfId="1505" priority="5">
      <formula>J25&gt;0</formula>
    </cfRule>
    <cfRule type="expression" dxfId="1504" priority="6">
      <formula>J25&lt;0</formula>
    </cfRule>
  </conditionalFormatting>
  <conditionalFormatting sqref="K25:K38">
    <cfRule type="expression" dxfId="1503" priority="3">
      <formula>K25&gt;0</formula>
    </cfRule>
    <cfRule type="expression" dxfId="1502" priority="4">
      <formula>K25&lt;0</formula>
    </cfRule>
  </conditionalFormatting>
  <conditionalFormatting sqref="L25:L38">
    <cfRule type="expression" dxfId="1501" priority="1">
      <formula>L25&gt;0</formula>
    </cfRule>
    <cfRule type="expression" dxfId="15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9" priority="43">
      <formula>F54&gt;0</formula>
    </cfRule>
    <cfRule type="expression" dxfId="1498" priority="44">
      <formula>F54&lt;0</formula>
    </cfRule>
  </conditionalFormatting>
  <conditionalFormatting sqref="Q7">
    <cfRule type="expression" dxfId="1497" priority="41">
      <formula>Q7&gt;0</formula>
    </cfRule>
    <cfRule type="expression" dxfId="1496" priority="42">
      <formula>Q7&lt;0</formula>
    </cfRule>
  </conditionalFormatting>
  <conditionalFormatting sqref="Q8">
    <cfRule type="expression" dxfId="1495" priority="39">
      <formula>Q8&gt;0</formula>
    </cfRule>
    <cfRule type="expression" dxfId="1494" priority="40">
      <formula>Q8&lt;0</formula>
    </cfRule>
  </conditionalFormatting>
  <conditionalFormatting sqref="F33:F36 F38:F53">
    <cfRule type="expression" dxfId="1493" priority="37">
      <formula>F33&gt;0</formula>
    </cfRule>
    <cfRule type="expression" dxfId="1492" priority="38">
      <formula>F33&lt;0</formula>
    </cfRule>
  </conditionalFormatting>
  <conditionalFormatting sqref="H33:H36 H38:H53">
    <cfRule type="expression" dxfId="1491" priority="35">
      <formula>H33&gt;0</formula>
    </cfRule>
    <cfRule type="expression" dxfId="1490" priority="36">
      <formula>H33&lt;0</formula>
    </cfRule>
  </conditionalFormatting>
  <conditionalFormatting sqref="Q10">
    <cfRule type="expression" dxfId="1489" priority="33">
      <formula>Q10&gt;0</formula>
    </cfRule>
    <cfRule type="expression" dxfId="1488" priority="34">
      <formula>Q10&lt;0</formula>
    </cfRule>
  </conditionalFormatting>
  <conditionalFormatting sqref="J25:J37">
    <cfRule type="expression" dxfId="1487" priority="31">
      <formula>J25&gt;0</formula>
    </cfRule>
    <cfRule type="expression" dxfId="1486" priority="32">
      <formula>J25&lt;0</formula>
    </cfRule>
  </conditionalFormatting>
  <conditionalFormatting sqref="K25:K38">
    <cfRule type="expression" dxfId="1485" priority="29">
      <formula>K25&gt;0</formula>
    </cfRule>
    <cfRule type="expression" dxfId="1484" priority="30">
      <formula>K25&lt;0</formula>
    </cfRule>
  </conditionalFormatting>
  <conditionalFormatting sqref="L25">
    <cfRule type="expression" dxfId="1483" priority="27">
      <formula>L25&gt;0</formula>
    </cfRule>
    <cfRule type="expression" dxfId="1482" priority="28">
      <formula>L25&lt;0</formula>
    </cfRule>
  </conditionalFormatting>
  <conditionalFormatting sqref="F89:F110">
    <cfRule type="expression" dxfId="1481" priority="25">
      <formula>F89&gt;0</formula>
    </cfRule>
    <cfRule type="expression" dxfId="1480" priority="26">
      <formula>F89&lt;0</formula>
    </cfRule>
  </conditionalFormatting>
  <conditionalFormatting sqref="H89:H110">
    <cfRule type="expression" dxfId="1479" priority="23">
      <formula>H89&gt;0</formula>
    </cfRule>
    <cfRule type="expression" dxfId="1478" priority="24">
      <formula>H89&lt;0</formula>
    </cfRule>
  </conditionalFormatting>
  <conditionalFormatting sqref="J89:J102">
    <cfRule type="expression" dxfId="1477" priority="21">
      <formula>J89&gt;0</formula>
    </cfRule>
    <cfRule type="expression" dxfId="1476" priority="22">
      <formula>J89&lt;0</formula>
    </cfRule>
  </conditionalFormatting>
  <conditionalFormatting sqref="K89:K102">
    <cfRule type="expression" dxfId="1475" priority="19">
      <formula>K89&gt;0</formula>
    </cfRule>
    <cfRule type="expression" dxfId="1474" priority="20">
      <formula>K89&lt;0</formula>
    </cfRule>
  </conditionalFormatting>
  <conditionalFormatting sqref="L89:L102">
    <cfRule type="expression" dxfId="1473" priority="17">
      <formula>L89&gt;0</formula>
    </cfRule>
    <cfRule type="expression" dxfId="1472" priority="18">
      <formula>L89&lt;0</formula>
    </cfRule>
  </conditionalFormatting>
  <conditionalFormatting sqref="F29:F32">
    <cfRule type="expression" dxfId="1471" priority="15">
      <formula>F29&gt;0</formula>
    </cfRule>
    <cfRule type="expression" dxfId="1470" priority="16">
      <formula>F29&lt;0</formula>
    </cfRule>
  </conditionalFormatting>
  <conditionalFormatting sqref="H29:H32">
    <cfRule type="expression" dxfId="1469" priority="13">
      <formula>H29&gt;0</formula>
    </cfRule>
    <cfRule type="expression" dxfId="1468" priority="14">
      <formula>H29&lt;0</formula>
    </cfRule>
  </conditionalFormatting>
  <conditionalFormatting sqref="F25:F28">
    <cfRule type="expression" dxfId="1467" priority="11">
      <formula>F25&gt;0</formula>
    </cfRule>
    <cfRule type="expression" dxfId="1466" priority="12">
      <formula>F25&lt;0</formula>
    </cfRule>
  </conditionalFormatting>
  <conditionalFormatting sqref="H25:H28">
    <cfRule type="expression" dxfId="1465" priority="9">
      <formula>H25&gt;0</formula>
    </cfRule>
    <cfRule type="expression" dxfId="1464" priority="10">
      <formula>H25&lt;0</formula>
    </cfRule>
  </conditionalFormatting>
  <conditionalFormatting sqref="F37">
    <cfRule type="expression" dxfId="1463" priority="7">
      <formula>F37&gt;0</formula>
    </cfRule>
    <cfRule type="expression" dxfId="1462" priority="8">
      <formula>F37&lt;0</formula>
    </cfRule>
  </conditionalFormatting>
  <conditionalFormatting sqref="H37">
    <cfRule type="expression" dxfId="1461" priority="5">
      <formula>H37&gt;0</formula>
    </cfRule>
    <cfRule type="expression" dxfId="1460" priority="6">
      <formula>H37&lt;0</formula>
    </cfRule>
  </conditionalFormatting>
  <conditionalFormatting sqref="J49">
    <cfRule type="expression" dxfId="1459" priority="3">
      <formula>J49&gt;0</formula>
    </cfRule>
    <cfRule type="expression" dxfId="1458" priority="4">
      <formula>J49&lt;0</formula>
    </cfRule>
  </conditionalFormatting>
  <conditionalFormatting sqref="J38:J48">
    <cfRule type="expression" dxfId="1457" priority="1">
      <formula>J38&gt;0</formula>
    </cfRule>
    <cfRule type="expression" dxfId="1456"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5" priority="49">
      <formula>F52&gt;0</formula>
    </cfRule>
    <cfRule type="expression" dxfId="1454" priority="50">
      <formula>F52&lt;0</formula>
    </cfRule>
  </conditionalFormatting>
  <conditionalFormatting sqref="Q7">
    <cfRule type="expression" dxfId="1453" priority="47">
      <formula>Q7&gt;0</formula>
    </cfRule>
    <cfRule type="expression" dxfId="1452" priority="48">
      <formula>Q7&lt;0</formula>
    </cfRule>
  </conditionalFormatting>
  <conditionalFormatting sqref="Q8">
    <cfRule type="expression" dxfId="1451" priority="45">
      <formula>Q8&gt;0</formula>
    </cfRule>
    <cfRule type="expression" dxfId="1450" priority="46">
      <formula>Q8&lt;0</formula>
    </cfRule>
  </conditionalFormatting>
  <conditionalFormatting sqref="F34:F41 F43:F51">
    <cfRule type="expression" dxfId="1449" priority="43">
      <formula>F34&gt;0</formula>
    </cfRule>
    <cfRule type="expression" dxfId="1448" priority="44">
      <formula>F34&lt;0</formula>
    </cfRule>
  </conditionalFormatting>
  <conditionalFormatting sqref="H34:H51">
    <cfRule type="expression" dxfId="1447" priority="41">
      <formula>H34&gt;0</formula>
    </cfRule>
    <cfRule type="expression" dxfId="1446" priority="42">
      <formula>H34&lt;0</formula>
    </cfRule>
  </conditionalFormatting>
  <conditionalFormatting sqref="Q10">
    <cfRule type="expression" dxfId="1445" priority="39">
      <formula>Q10&gt;0</formula>
    </cfRule>
    <cfRule type="expression" dxfId="1444" priority="40">
      <formula>Q10&lt;0</formula>
    </cfRule>
  </conditionalFormatting>
  <conditionalFormatting sqref="J25">
    <cfRule type="expression" dxfId="1443" priority="37">
      <formula>J25&gt;0</formula>
    </cfRule>
    <cfRule type="expression" dxfId="1442" priority="38">
      <formula>J25&lt;0</formula>
    </cfRule>
  </conditionalFormatting>
  <conditionalFormatting sqref="K25:K29 K31:K38">
    <cfRule type="expression" dxfId="1441" priority="35">
      <formula>K25&gt;0</formula>
    </cfRule>
    <cfRule type="expression" dxfId="1440" priority="36">
      <formula>K25&lt;0</formula>
    </cfRule>
  </conditionalFormatting>
  <conditionalFormatting sqref="L25:L38">
    <cfRule type="expression" dxfId="1439" priority="33">
      <formula>L25&gt;0</formula>
    </cfRule>
    <cfRule type="expression" dxfId="1438" priority="34">
      <formula>L25&lt;0</formula>
    </cfRule>
  </conditionalFormatting>
  <conditionalFormatting sqref="F89:F110">
    <cfRule type="expression" dxfId="1437" priority="31">
      <formula>F89&gt;0</formula>
    </cfRule>
    <cfRule type="expression" dxfId="1436" priority="32">
      <formula>F89&lt;0</formula>
    </cfRule>
  </conditionalFormatting>
  <conditionalFormatting sqref="H89:H110">
    <cfRule type="expression" dxfId="1435" priority="29">
      <formula>H89&gt;0</formula>
    </cfRule>
    <cfRule type="expression" dxfId="1434" priority="30">
      <formula>H89&lt;0</formula>
    </cfRule>
  </conditionalFormatting>
  <conditionalFormatting sqref="J89:J102">
    <cfRule type="expression" dxfId="1433" priority="27">
      <formula>J89&gt;0</formula>
    </cfRule>
    <cfRule type="expression" dxfId="1432" priority="28">
      <formula>J89&lt;0</formula>
    </cfRule>
  </conditionalFormatting>
  <conditionalFormatting sqref="K89:K102">
    <cfRule type="expression" dxfId="1431" priority="25">
      <formula>K89&gt;0</formula>
    </cfRule>
    <cfRule type="expression" dxfId="1430" priority="26">
      <formula>K89&lt;0</formula>
    </cfRule>
  </conditionalFormatting>
  <conditionalFormatting sqref="L89:L102">
    <cfRule type="expression" dxfId="1429" priority="23">
      <formula>L89&gt;0</formula>
    </cfRule>
    <cfRule type="expression" dxfId="1428" priority="24">
      <formula>L89&lt;0</formula>
    </cfRule>
  </conditionalFormatting>
  <conditionalFormatting sqref="F25:F27">
    <cfRule type="expression" dxfId="1427" priority="21">
      <formula>F25&gt;0</formula>
    </cfRule>
    <cfRule type="expression" dxfId="1426" priority="22">
      <formula>F25&lt;0</formula>
    </cfRule>
  </conditionalFormatting>
  <conditionalFormatting sqref="H25:H27">
    <cfRule type="expression" dxfId="1425" priority="19">
      <formula>H25&gt;0</formula>
    </cfRule>
    <cfRule type="expression" dxfId="1424" priority="20">
      <formula>H25&lt;0</formula>
    </cfRule>
  </conditionalFormatting>
  <conditionalFormatting sqref="F28:F33">
    <cfRule type="expression" dxfId="1423" priority="17">
      <formula>F28&gt;0</formula>
    </cfRule>
    <cfRule type="expression" dxfId="1422" priority="18">
      <formula>F28&lt;0</formula>
    </cfRule>
  </conditionalFormatting>
  <conditionalFormatting sqref="H28:H33">
    <cfRule type="expression" dxfId="1421" priority="15">
      <formula>H28&gt;0</formula>
    </cfRule>
    <cfRule type="expression" dxfId="1420" priority="16">
      <formula>H28&lt;0</formula>
    </cfRule>
  </conditionalFormatting>
  <conditionalFormatting sqref="F42">
    <cfRule type="expression" dxfId="1419" priority="13">
      <formula>F42&gt;0</formula>
    </cfRule>
    <cfRule type="expression" dxfId="1418" priority="14">
      <formula>F42&lt;0</formula>
    </cfRule>
  </conditionalFormatting>
  <conditionalFormatting sqref="J48">
    <cfRule type="expression" dxfId="1417" priority="11">
      <formula>J48&gt;0</formula>
    </cfRule>
    <cfRule type="expression" dxfId="1416" priority="12">
      <formula>J48&lt;0</formula>
    </cfRule>
  </conditionalFormatting>
  <conditionalFormatting sqref="J34:J41 J43:J47">
    <cfRule type="expression" dxfId="1415" priority="9">
      <formula>J34&gt;0</formula>
    </cfRule>
    <cfRule type="expression" dxfId="1414" priority="10">
      <formula>J34&lt;0</formula>
    </cfRule>
  </conditionalFormatting>
  <conditionalFormatting sqref="J26:J27">
    <cfRule type="expression" dxfId="1413" priority="7">
      <formula>J26&gt;0</formula>
    </cfRule>
    <cfRule type="expression" dxfId="1412" priority="8">
      <formula>J26&lt;0</formula>
    </cfRule>
  </conditionalFormatting>
  <conditionalFormatting sqref="J28:J33">
    <cfRule type="expression" dxfId="1411" priority="5">
      <formula>J28&gt;0</formula>
    </cfRule>
    <cfRule type="expression" dxfId="1410" priority="6">
      <formula>J28&lt;0</formula>
    </cfRule>
  </conditionalFormatting>
  <conditionalFormatting sqref="J42">
    <cfRule type="expression" dxfId="1409" priority="3">
      <formula>J42&gt;0</formula>
    </cfRule>
    <cfRule type="expression" dxfId="1408" priority="4">
      <formula>J42&lt;0</formula>
    </cfRule>
  </conditionalFormatting>
  <conditionalFormatting sqref="J49">
    <cfRule type="expression" dxfId="1407" priority="1">
      <formula>J49&gt;0</formula>
    </cfRule>
    <cfRule type="expression" dxfId="1406"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32.43</v>
      </c>
      <c r="R4" s="425">
        <v>-8.2000000000000007E-3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22701</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-12728.410000000003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-12728.410000000003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-0.35926113361752293</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7.70891150169596E-2</v>
      </c>
      <c r="R11">
        <f>0.625</f>
        <v>0.625</v>
      </c>
    </row>
    <row r="12" spans="1:21" x14ac:dyDescent="0.25">
      <c r="H12" s="70"/>
      <c r="O12" s="11" t="s">
        <v>984</v>
      </c>
      <c r="Q12" s="19" t="s">
        <v>1383</v>
      </c>
      <c r="T12" s="693">
        <v>43315</v>
      </c>
      <c r="U12" t="s">
        <v>1199</v>
      </c>
    </row>
    <row r="13" spans="1:21" x14ac:dyDescent="0.25">
      <c r="H13" s="70"/>
      <c r="O13" s="11" t="s">
        <v>947</v>
      </c>
      <c r="Q13" s="2">
        <f>Q4/2.81</f>
        <v>11.540925266903914</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35.673000000000002</v>
      </c>
    </row>
    <row r="23" spans="1:16" x14ac:dyDescent="0.25">
      <c r="O23" s="81">
        <v>1.0900000000000001</v>
      </c>
      <c r="P23" s="81">
        <f t="shared" ref="P23:P42" si="1">O23*$Q$4</f>
        <v>35.348700000000001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35.0244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34.700099999999999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34.375799999999998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34.051500000000004</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33.727200000000003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33.402900000000002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33.078600000000002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32.754300000000001</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32.43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32.105699999999999</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31.781399999999998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31.457100000000001</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31.1328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30.808499999999999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30.484199999999998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30.1599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29.835599999999999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29.511300000000002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29.187000000000001</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5" priority="43">
      <formula>F25&gt;0</formula>
    </cfRule>
    <cfRule type="expression" dxfId="1404" priority="44">
      <formula>F25&lt;0</formula>
    </cfRule>
  </conditionalFormatting>
  <conditionalFormatting sqref="Q7">
    <cfRule type="expression" dxfId="1403" priority="41">
      <formula>Q7&gt;0</formula>
    </cfRule>
    <cfRule type="expression" dxfId="1402" priority="42">
      <formula>Q7&lt;0</formula>
    </cfRule>
  </conditionalFormatting>
  <conditionalFormatting sqref="Q8">
    <cfRule type="expression" dxfId="1401" priority="39">
      <formula>Q8&gt;0</formula>
    </cfRule>
    <cfRule type="expression" dxfId="1400" priority="40">
      <formula>Q8&lt;0</formula>
    </cfRule>
  </conditionalFormatting>
  <conditionalFormatting sqref="Q10">
    <cfRule type="expression" dxfId="1399" priority="33">
      <formula>Q10&gt;0</formula>
    </cfRule>
    <cfRule type="expression" dxfId="1398" priority="34">
      <formula>Q10&lt;0</formula>
    </cfRule>
  </conditionalFormatting>
  <conditionalFormatting sqref="L25:L32">
    <cfRule type="expression" dxfId="1397" priority="27">
      <formula>L25&gt;0</formula>
    </cfRule>
    <cfRule type="expression" dxfId="1396" priority="28">
      <formula>L25&lt;0</formula>
    </cfRule>
  </conditionalFormatting>
  <conditionalFormatting sqref="F98:F119">
    <cfRule type="expression" dxfId="1395" priority="25">
      <formula>F98&gt;0</formula>
    </cfRule>
    <cfRule type="expression" dxfId="1394" priority="26">
      <formula>F98&lt;0</formula>
    </cfRule>
  </conditionalFormatting>
  <conditionalFormatting sqref="H98:H119">
    <cfRule type="expression" dxfId="1393" priority="23">
      <formula>H98&gt;0</formula>
    </cfRule>
    <cfRule type="expression" dxfId="1392" priority="24">
      <formula>H98&lt;0</formula>
    </cfRule>
  </conditionalFormatting>
  <conditionalFormatting sqref="J98:J111">
    <cfRule type="expression" dxfId="1391" priority="21">
      <formula>J98&gt;0</formula>
    </cfRule>
    <cfRule type="expression" dxfId="1390" priority="22">
      <formula>J98&lt;0</formula>
    </cfRule>
  </conditionalFormatting>
  <conditionalFormatting sqref="K98:K111">
    <cfRule type="expression" dxfId="1389" priority="19">
      <formula>K98&gt;0</formula>
    </cfRule>
    <cfRule type="expression" dxfId="1388" priority="20">
      <formula>K98&lt;0</formula>
    </cfRule>
  </conditionalFormatting>
  <conditionalFormatting sqref="L98:L111">
    <cfRule type="expression" dxfId="1387" priority="17">
      <formula>L98&gt;0</formula>
    </cfRule>
    <cfRule type="expression" dxfId="1386" priority="18">
      <formula>L98&lt;0</formula>
    </cfRule>
  </conditionalFormatting>
  <conditionalFormatting sqref="F25:F29">
    <cfRule type="expression" dxfId="1385" priority="15">
      <formula>F25&gt;0</formula>
    </cfRule>
    <cfRule type="expression" dxfId="1384" priority="16">
      <formula>F25&lt;0</formula>
    </cfRule>
  </conditionalFormatting>
  <conditionalFormatting sqref="H25:H29">
    <cfRule type="expression" dxfId="1383" priority="13">
      <formula>H25&gt;0</formula>
    </cfRule>
    <cfRule type="expression" dxfId="1382" priority="14">
      <formula>H25&lt;0</formula>
    </cfRule>
  </conditionalFormatting>
  <conditionalFormatting sqref="F35:F38">
    <cfRule type="expression" dxfId="1381" priority="11">
      <formula>F35&gt;0</formula>
    </cfRule>
    <cfRule type="expression" dxfId="1380" priority="12">
      <formula>F35&lt;0</formula>
    </cfRule>
  </conditionalFormatting>
  <conditionalFormatting sqref="H35:H38">
    <cfRule type="expression" dxfId="1379" priority="9">
      <formula>H35&gt;0</formula>
    </cfRule>
    <cfRule type="expression" dxfId="1378" priority="10">
      <formula>H35&lt;0</formula>
    </cfRule>
  </conditionalFormatting>
  <conditionalFormatting sqref="H61:H64 F61:F64">
    <cfRule type="expression" dxfId="1377" priority="7">
      <formula>F61&gt;0</formula>
    </cfRule>
    <cfRule type="expression" dxfId="1376" priority="8">
      <formula>F61&lt;0</formula>
    </cfRule>
  </conditionalFormatting>
  <conditionalFormatting sqref="H70 F70">
    <cfRule type="expression" dxfId="1375" priority="5">
      <formula>F70&gt;0</formula>
    </cfRule>
    <cfRule type="expression" dxfId="1374" priority="6">
      <formula>F70&lt;0</formula>
    </cfRule>
  </conditionalFormatting>
  <conditionalFormatting sqref="H67:H69 F67:F69">
    <cfRule type="expression" dxfId="1373" priority="3">
      <formula>F67&gt;0</formula>
    </cfRule>
    <cfRule type="expression" dxfId="1372" priority="4">
      <formula>F67&lt;0</formula>
    </cfRule>
  </conditionalFormatting>
  <conditionalFormatting sqref="H65:H66 F65:F66">
    <cfRule type="expression" dxfId="1371" priority="1">
      <formula>F65&gt;0</formula>
    </cfRule>
    <cfRule type="expression" dxfId="137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9" priority="39">
      <formula>F47&gt;0</formula>
    </cfRule>
    <cfRule type="expression" dxfId="1368" priority="40">
      <formula>F47&lt;0</formula>
    </cfRule>
  </conditionalFormatting>
  <conditionalFormatting sqref="Q7">
    <cfRule type="expression" dxfId="1367" priority="37">
      <formula>Q7&gt;0</formula>
    </cfRule>
    <cfRule type="expression" dxfId="1366" priority="38">
      <formula>Q7&lt;0</formula>
    </cfRule>
  </conditionalFormatting>
  <conditionalFormatting sqref="Q8">
    <cfRule type="expression" dxfId="1365" priority="35">
      <formula>Q8&gt;0</formula>
    </cfRule>
    <cfRule type="expression" dxfId="1364" priority="36">
      <formula>Q8&lt;0</formula>
    </cfRule>
  </conditionalFormatting>
  <conditionalFormatting sqref="F32:F38 F41:F46">
    <cfRule type="expression" dxfId="1363" priority="33">
      <formula>F32&gt;0</formula>
    </cfRule>
    <cfRule type="expression" dxfId="1362" priority="34">
      <formula>F32&lt;0</formula>
    </cfRule>
  </conditionalFormatting>
  <conditionalFormatting sqref="H32:H38 H41:H46">
    <cfRule type="expression" dxfId="1361" priority="31">
      <formula>H32&gt;0</formula>
    </cfRule>
    <cfRule type="expression" dxfId="1360" priority="32">
      <formula>H32&lt;0</formula>
    </cfRule>
  </conditionalFormatting>
  <conditionalFormatting sqref="Q10">
    <cfRule type="expression" dxfId="1359" priority="29">
      <formula>Q10&gt;0</formula>
    </cfRule>
    <cfRule type="expression" dxfId="1358" priority="30">
      <formula>Q10&lt;0</formula>
    </cfRule>
  </conditionalFormatting>
  <conditionalFormatting sqref="J25:J41">
    <cfRule type="expression" dxfId="1357" priority="27">
      <formula>J25&gt;0</formula>
    </cfRule>
    <cfRule type="expression" dxfId="1356" priority="28">
      <formula>J25&lt;0</formula>
    </cfRule>
  </conditionalFormatting>
  <conditionalFormatting sqref="K25:K38">
    <cfRule type="expression" dxfId="1355" priority="25">
      <formula>K25&gt;0</formula>
    </cfRule>
    <cfRule type="expression" dxfId="1354" priority="26">
      <formula>K25&lt;0</formula>
    </cfRule>
  </conditionalFormatting>
  <conditionalFormatting sqref="L25:L38">
    <cfRule type="expression" dxfId="1353" priority="23">
      <formula>L25&gt;0</formula>
    </cfRule>
    <cfRule type="expression" dxfId="1352" priority="24">
      <formula>L25&lt;0</formula>
    </cfRule>
  </conditionalFormatting>
  <conditionalFormatting sqref="F89:F110">
    <cfRule type="expression" dxfId="1351" priority="21">
      <formula>F89&gt;0</formula>
    </cfRule>
    <cfRule type="expression" dxfId="1350" priority="22">
      <formula>F89&lt;0</formula>
    </cfRule>
  </conditionalFormatting>
  <conditionalFormatting sqref="H89:H110">
    <cfRule type="expression" dxfId="1349" priority="19">
      <formula>H89&gt;0</formula>
    </cfRule>
    <cfRule type="expression" dxfId="1348" priority="20">
      <formula>H89&lt;0</formula>
    </cfRule>
  </conditionalFormatting>
  <conditionalFormatting sqref="J89:J102">
    <cfRule type="expression" dxfId="1347" priority="17">
      <formula>J89&gt;0</formula>
    </cfRule>
    <cfRule type="expression" dxfId="1346" priority="18">
      <formula>J89&lt;0</formula>
    </cfRule>
  </conditionalFormatting>
  <conditionalFormatting sqref="K89:K102">
    <cfRule type="expression" dxfId="1345" priority="15">
      <formula>K89&gt;0</formula>
    </cfRule>
    <cfRule type="expression" dxfId="1344" priority="16">
      <formula>K89&lt;0</formula>
    </cfRule>
  </conditionalFormatting>
  <conditionalFormatting sqref="L89:L102">
    <cfRule type="expression" dxfId="1343" priority="13">
      <formula>L89&gt;0</formula>
    </cfRule>
    <cfRule type="expression" dxfId="1342" priority="14">
      <formula>L89&lt;0</formula>
    </cfRule>
  </conditionalFormatting>
  <conditionalFormatting sqref="F25:F28">
    <cfRule type="expression" dxfId="1341" priority="11">
      <formula>F25&gt;0</formula>
    </cfRule>
    <cfRule type="expression" dxfId="1340" priority="12">
      <formula>F25&lt;0</formula>
    </cfRule>
  </conditionalFormatting>
  <conditionalFormatting sqref="H25:H28">
    <cfRule type="expression" dxfId="1339" priority="9">
      <formula>H25&gt;0</formula>
    </cfRule>
    <cfRule type="expression" dxfId="1338" priority="10">
      <formula>H25&lt;0</formula>
    </cfRule>
  </conditionalFormatting>
  <conditionalFormatting sqref="F29:F31">
    <cfRule type="expression" dxfId="1337" priority="7">
      <formula>F29&gt;0</formula>
    </cfRule>
    <cfRule type="expression" dxfId="1336" priority="8">
      <formula>F29&lt;0</formula>
    </cfRule>
  </conditionalFormatting>
  <conditionalFormatting sqref="H29:H31">
    <cfRule type="expression" dxfId="1335" priority="5">
      <formula>H29&gt;0</formula>
    </cfRule>
    <cfRule type="expression" dxfId="1334" priority="6">
      <formula>H29&lt;0</formula>
    </cfRule>
  </conditionalFormatting>
  <conditionalFormatting sqref="F39:F40">
    <cfRule type="expression" dxfId="1333" priority="3">
      <formula>F39&gt;0</formula>
    </cfRule>
    <cfRule type="expression" dxfId="1332" priority="4">
      <formula>F39&lt;0</formula>
    </cfRule>
  </conditionalFormatting>
  <conditionalFormatting sqref="H39:H40">
    <cfRule type="expression" dxfId="1331" priority="1">
      <formula>H39&gt;0</formula>
    </cfRule>
    <cfRule type="expression" dxfId="1330"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144.63999999999999</v>
      </c>
      <c r="R4" s="425">
        <v>-1.17E-2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4339.2</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3004.9499999999853</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3004.9499999999853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2.2521641371556722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3.5951327433628322E-3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16.779582366589327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159.10399999999998</v>
      </c>
    </row>
    <row r="20" spans="1:21" x14ac:dyDescent="0.25">
      <c r="B20" s="368">
        <v>43445</v>
      </c>
      <c r="C20" s="7">
        <v>20</v>
      </c>
      <c r="D20" s="43">
        <v>115.7</v>
      </c>
      <c r="E20" s="43">
        <v>0</v>
      </c>
      <c r="F20" s="43">
        <f t="shared" si="2"/>
        <v>2314</v>
      </c>
      <c r="O20" s="81">
        <v>1.0900000000000001</v>
      </c>
      <c r="P20" s="81">
        <f t="shared" ref="P20:P39" si="3">O20*$Q$4</f>
        <v>157.6576</v>
      </c>
      <c r="T20" s="1">
        <v>43279</v>
      </c>
      <c r="U20" t="s">
        <v>1116</v>
      </c>
    </row>
    <row r="21" spans="1:21" x14ac:dyDescent="0.25">
      <c r="B21" s="368">
        <v>43453</v>
      </c>
      <c r="C21" s="7">
        <v>20</v>
      </c>
      <c r="D21" s="43">
        <v>110.28</v>
      </c>
      <c r="E21" s="43">
        <v>0</v>
      </c>
      <c r="F21" s="43">
        <f t="shared" si="2"/>
        <v>2205.6</v>
      </c>
      <c r="O21" s="81">
        <v>1.08</v>
      </c>
      <c r="P21" s="81">
        <f t="shared" si="3"/>
        <v>156.21119999999999</v>
      </c>
    </row>
    <row r="22" spans="1:21" x14ac:dyDescent="0.25">
      <c r="B22" s="368">
        <v>43487</v>
      </c>
      <c r="C22" s="7">
        <v>20</v>
      </c>
      <c r="D22" s="43">
        <v>116.4</v>
      </c>
      <c r="E22" s="43">
        <v>0</v>
      </c>
      <c r="F22" s="43">
        <f t="shared" si="2"/>
        <v>2328</v>
      </c>
      <c r="O22" s="81">
        <v>1.07</v>
      </c>
      <c r="P22" s="81">
        <f t="shared" si="3"/>
        <v>154.76480000000001</v>
      </c>
    </row>
    <row r="23" spans="1:21" x14ac:dyDescent="0.25">
      <c r="B23" s="368">
        <v>43544</v>
      </c>
      <c r="C23" s="7">
        <v>30</v>
      </c>
      <c r="D23" s="43">
        <v>123.88</v>
      </c>
      <c r="E23" s="43">
        <v>0</v>
      </c>
      <c r="F23" s="43">
        <f t="shared" si="2"/>
        <v>3716.3999999999996</v>
      </c>
      <c r="O23" s="81">
        <v>1.06</v>
      </c>
      <c r="P23" s="81">
        <f t="shared" si="3"/>
        <v>153.3184</v>
      </c>
    </row>
    <row r="24" spans="1:21" x14ac:dyDescent="0.25">
      <c r="B24" s="72">
        <v>43546</v>
      </c>
      <c r="C24" s="4">
        <v>30</v>
      </c>
      <c r="D24" s="3">
        <v>119.64</v>
      </c>
      <c r="E24" s="3">
        <v>0</v>
      </c>
      <c r="F24" s="3">
        <f t="shared" si="2"/>
        <v>3589.2</v>
      </c>
      <c r="O24" s="81">
        <v>1.05</v>
      </c>
      <c r="P24" s="81">
        <f t="shared" si="3"/>
        <v>151.87199999999999</v>
      </c>
    </row>
    <row r="25" spans="1:21" x14ac:dyDescent="0.25">
      <c r="O25" s="81">
        <v>1.04</v>
      </c>
      <c r="P25" s="81">
        <f t="shared" si="3"/>
        <v>150.4256</v>
      </c>
      <c r="T25" s="156">
        <v>43305</v>
      </c>
      <c r="U25" t="s">
        <v>1147</v>
      </c>
    </row>
    <row r="26" spans="1:21" x14ac:dyDescent="0.25">
      <c r="O26" s="81">
        <v>1.03</v>
      </c>
      <c r="P26" s="81">
        <f t="shared" si="3"/>
        <v>148.97919999999999</v>
      </c>
      <c r="T26" s="67"/>
    </row>
    <row r="27" spans="1:21" x14ac:dyDescent="0.25">
      <c r="O27" s="81">
        <v>1.02</v>
      </c>
      <c r="P27" s="81">
        <f t="shared" si="3"/>
        <v>147.53279999999998</v>
      </c>
      <c r="T27" s="156">
        <v>43313</v>
      </c>
      <c r="U27" t="s">
        <v>1146</v>
      </c>
    </row>
    <row r="28" spans="1:21" x14ac:dyDescent="0.25">
      <c r="O28" s="81">
        <v>1.01</v>
      </c>
      <c r="P28" s="81">
        <f t="shared" si="3"/>
        <v>146.0864</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144.63999999999999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143.19359999999998</v>
      </c>
    </row>
    <row r="31" spans="1:21" x14ac:dyDescent="0.25">
      <c r="O31" s="81">
        <v>0.98</v>
      </c>
      <c r="P31" s="81">
        <f t="shared" si="3"/>
        <v>141.74719999999999</v>
      </c>
      <c r="T31" s="1">
        <v>43474</v>
      </c>
      <c r="U31" t="s">
        <v>1349</v>
      </c>
    </row>
    <row r="32" spans="1:21" x14ac:dyDescent="0.25">
      <c r="O32" s="81">
        <v>0.97</v>
      </c>
      <c r="P32" s="81">
        <f t="shared" si="3"/>
        <v>140.30079999999998</v>
      </c>
    </row>
    <row r="33" spans="1:17" x14ac:dyDescent="0.25">
      <c r="O33" s="81">
        <v>0.96</v>
      </c>
      <c r="P33" s="81">
        <f t="shared" si="3"/>
        <v>138.85439999999997</v>
      </c>
    </row>
    <row r="34" spans="1:17" x14ac:dyDescent="0.25">
      <c r="O34" s="81">
        <v>0.95</v>
      </c>
      <c r="P34" s="81">
        <f t="shared" si="3"/>
        <v>137.40799999999999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135.96159999999998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134.51519999999999</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133.06879999999998</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131.6224</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130.17599999999999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9" priority="61">
      <formula>F7&gt;0</formula>
    </cfRule>
    <cfRule type="expression" dxfId="1328" priority="62">
      <formula>F7&lt;0</formula>
    </cfRule>
  </conditionalFormatting>
  <conditionalFormatting sqref="Q8">
    <cfRule type="expression" dxfId="1327" priority="59">
      <formula>Q8&gt;0</formula>
    </cfRule>
    <cfRule type="expression" dxfId="1326" priority="60">
      <formula>Q8&lt;0</formula>
    </cfRule>
  </conditionalFormatting>
  <conditionalFormatting sqref="F45:F65">
    <cfRule type="expression" dxfId="1325" priority="57">
      <formula>F45&gt;0</formula>
    </cfRule>
    <cfRule type="expression" dxfId="1324" priority="58">
      <formula>F45&lt;0</formula>
    </cfRule>
  </conditionalFormatting>
  <conditionalFormatting sqref="H45:H65">
    <cfRule type="expression" dxfId="1323" priority="55">
      <formula>H45&gt;0</formula>
    </cfRule>
    <cfRule type="expression" dxfId="1322" priority="56">
      <formula>H45&lt;0</formula>
    </cfRule>
  </conditionalFormatting>
  <conditionalFormatting sqref="Q10">
    <cfRule type="expression" dxfId="1321" priority="53">
      <formula>Q10&gt;0</formula>
    </cfRule>
    <cfRule type="expression" dxfId="1320" priority="54">
      <formula>Q10&lt;0</formula>
    </cfRule>
  </conditionalFormatting>
  <conditionalFormatting sqref="J36:J49">
    <cfRule type="expression" dxfId="1319" priority="51">
      <formula>J36&gt;0</formula>
    </cfRule>
    <cfRule type="expression" dxfId="1318" priority="52">
      <formula>J36&lt;0</formula>
    </cfRule>
  </conditionalFormatting>
  <conditionalFormatting sqref="K36:K46 K48:K49">
    <cfRule type="expression" dxfId="1317" priority="49">
      <formula>K36&gt;0</formula>
    </cfRule>
    <cfRule type="expression" dxfId="1316" priority="50">
      <formula>K36&lt;0</formula>
    </cfRule>
  </conditionalFormatting>
  <conditionalFormatting sqref="L36">
    <cfRule type="expression" dxfId="1315" priority="47">
      <formula>L36&gt;0</formula>
    </cfRule>
    <cfRule type="expression" dxfId="1314" priority="48">
      <formula>L36&lt;0</formula>
    </cfRule>
  </conditionalFormatting>
  <conditionalFormatting sqref="F125:F146">
    <cfRule type="expression" dxfId="1313" priority="45">
      <formula>F125&gt;0</formula>
    </cfRule>
    <cfRule type="expression" dxfId="1312" priority="46">
      <formula>F125&lt;0</formula>
    </cfRule>
  </conditionalFormatting>
  <conditionalFormatting sqref="H125:H146">
    <cfRule type="expression" dxfId="1311" priority="43">
      <formula>H125&gt;0</formula>
    </cfRule>
    <cfRule type="expression" dxfId="1310" priority="44">
      <formula>H125&lt;0</formula>
    </cfRule>
  </conditionalFormatting>
  <conditionalFormatting sqref="J125:J138">
    <cfRule type="expression" dxfId="1309" priority="41">
      <formula>J125&gt;0</formula>
    </cfRule>
    <cfRule type="expression" dxfId="1308" priority="42">
      <formula>J125&lt;0</formula>
    </cfRule>
  </conditionalFormatting>
  <conditionalFormatting sqref="K125:K138">
    <cfRule type="expression" dxfId="1307" priority="39">
      <formula>K125&gt;0</formula>
    </cfRule>
    <cfRule type="expression" dxfId="1306" priority="40">
      <formula>K125&lt;0</formula>
    </cfRule>
  </conditionalFormatting>
  <conditionalFormatting sqref="L125:L138">
    <cfRule type="expression" dxfId="1305" priority="37">
      <formula>L125&gt;0</formula>
    </cfRule>
    <cfRule type="expression" dxfId="1304" priority="38">
      <formula>L125&lt;0</formula>
    </cfRule>
  </conditionalFormatting>
  <conditionalFormatting sqref="F36:F44">
    <cfRule type="expression" dxfId="1303" priority="35">
      <formula>F36&gt;0</formula>
    </cfRule>
    <cfRule type="expression" dxfId="1302" priority="36">
      <formula>F36&lt;0</formula>
    </cfRule>
  </conditionalFormatting>
  <conditionalFormatting sqref="H36:H44">
    <cfRule type="expression" dxfId="1301" priority="33">
      <formula>H36&gt;0</formula>
    </cfRule>
    <cfRule type="expression" dxfId="1300" priority="34">
      <formula>H36&lt;0</formula>
    </cfRule>
  </conditionalFormatting>
  <conditionalFormatting sqref="J65">
    <cfRule type="expression" dxfId="1299" priority="31">
      <formula>J65&gt;0</formula>
    </cfRule>
    <cfRule type="expression" dxfId="1298" priority="32">
      <formula>J65&lt;0</formula>
    </cfRule>
  </conditionalFormatting>
  <conditionalFormatting sqref="F66:F68">
    <cfRule type="expression" dxfId="1297" priority="29">
      <formula>F66&gt;0</formula>
    </cfRule>
    <cfRule type="expression" dxfId="1296" priority="30">
      <formula>F66&lt;0</formula>
    </cfRule>
  </conditionalFormatting>
  <conditionalFormatting sqref="H66:H68">
    <cfRule type="expression" dxfId="1295" priority="27">
      <formula>H66&gt;0</formula>
    </cfRule>
    <cfRule type="expression" dxfId="1294" priority="28">
      <formula>H66&lt;0</formula>
    </cfRule>
  </conditionalFormatting>
  <conditionalFormatting sqref="H72:H74 F72:F74">
    <cfRule type="expression" dxfId="1293" priority="25">
      <formula>F72&gt;0</formula>
    </cfRule>
    <cfRule type="expression" dxfId="1292" priority="26">
      <formula>F72&lt;0</formula>
    </cfRule>
  </conditionalFormatting>
  <conditionalFormatting sqref="H75:H77 F75:F77">
    <cfRule type="expression" dxfId="1291" priority="23">
      <formula>F75&gt;0</formula>
    </cfRule>
    <cfRule type="expression" dxfId="1290" priority="24">
      <formula>F75&lt;0</formula>
    </cfRule>
  </conditionalFormatting>
  <conditionalFormatting sqref="F83:F85 H83:H85">
    <cfRule type="expression" dxfId="1289" priority="21">
      <formula>F83&gt;0</formula>
    </cfRule>
    <cfRule type="expression" dxfId="1288" priority="22">
      <formula>F83&lt;0</formula>
    </cfRule>
  </conditionalFormatting>
  <conditionalFormatting sqref="F82 H82">
    <cfRule type="expression" dxfId="1287" priority="19">
      <formula>F82&gt;0</formula>
    </cfRule>
    <cfRule type="expression" dxfId="1286" priority="20">
      <formula>F82&lt;0</formula>
    </cfRule>
  </conditionalFormatting>
  <conditionalFormatting sqref="F79:F81 H79:H81">
    <cfRule type="expression" dxfId="1285" priority="17">
      <formula>F79&gt;0</formula>
    </cfRule>
    <cfRule type="expression" dxfId="1284" priority="18">
      <formula>F79&lt;0</formula>
    </cfRule>
  </conditionalFormatting>
  <conditionalFormatting sqref="F92:F94 H92:H94">
    <cfRule type="expression" dxfId="1283" priority="15">
      <formula>F92&gt;0</formula>
    </cfRule>
    <cfRule type="expression" dxfId="1282" priority="16">
      <formula>F92&lt;0</formula>
    </cfRule>
  </conditionalFormatting>
  <conditionalFormatting sqref="H87:H89 F87:F91">
    <cfRule type="expression" dxfId="1281" priority="13">
      <formula>F87&gt;0</formula>
    </cfRule>
    <cfRule type="expression" dxfId="1280" priority="14">
      <formula>F87&lt;0</formula>
    </cfRule>
  </conditionalFormatting>
  <conditionalFormatting sqref="F86 H86">
    <cfRule type="expression" dxfId="1279" priority="11">
      <formula>F86&gt;0</formula>
    </cfRule>
    <cfRule type="expression" dxfId="1278" priority="12">
      <formula>F86&lt;0</formula>
    </cfRule>
  </conditionalFormatting>
  <conditionalFormatting sqref="H90:H91">
    <cfRule type="expression" dxfId="1277" priority="9">
      <formula>H90&gt;0</formula>
    </cfRule>
    <cfRule type="expression" dxfId="1276" priority="10">
      <formula>H90&lt;0</formula>
    </cfRule>
  </conditionalFormatting>
  <conditionalFormatting sqref="F97 H97">
    <cfRule type="expression" dxfId="1275" priority="5">
      <formula>F97&gt;0</formula>
    </cfRule>
    <cfRule type="expression" dxfId="1274" priority="6">
      <formula>F97&lt;0</formula>
    </cfRule>
  </conditionalFormatting>
  <conditionalFormatting sqref="F95:F96 H95:H96">
    <cfRule type="expression" dxfId="1273" priority="3">
      <formula>F95&gt;0</formula>
    </cfRule>
    <cfRule type="expression" dxfId="1272"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1" priority="31">
      <formula>F60&gt;0</formula>
    </cfRule>
    <cfRule type="expression" dxfId="1270" priority="32">
      <formula>F60&lt;0</formula>
    </cfRule>
  </conditionalFormatting>
  <conditionalFormatting sqref="Q7">
    <cfRule type="expression" dxfId="1269" priority="29">
      <formula>Q7&gt;0</formula>
    </cfRule>
    <cfRule type="expression" dxfId="1268" priority="30">
      <formula>Q7&lt;0</formula>
    </cfRule>
  </conditionalFormatting>
  <conditionalFormatting sqref="Q8">
    <cfRule type="expression" dxfId="1267" priority="27">
      <formula>Q8&gt;0</formula>
    </cfRule>
    <cfRule type="expression" dxfId="1266" priority="28">
      <formula>Q8&lt;0</formula>
    </cfRule>
  </conditionalFormatting>
  <conditionalFormatting sqref="F32:F59">
    <cfRule type="expression" dxfId="1265" priority="25">
      <formula>F32&gt;0</formula>
    </cfRule>
    <cfRule type="expression" dxfId="1264" priority="26">
      <formula>F32&lt;0</formula>
    </cfRule>
  </conditionalFormatting>
  <conditionalFormatting sqref="H32:H59">
    <cfRule type="expression" dxfId="1263" priority="23">
      <formula>H32&gt;0</formula>
    </cfRule>
    <cfRule type="expression" dxfId="1262" priority="24">
      <formula>H32&lt;0</formula>
    </cfRule>
  </conditionalFormatting>
  <conditionalFormatting sqref="Q10">
    <cfRule type="expression" dxfId="1261" priority="21">
      <formula>Q10&gt;0</formula>
    </cfRule>
    <cfRule type="expression" dxfId="1260" priority="22">
      <formula>Q10&lt;0</formula>
    </cfRule>
  </conditionalFormatting>
  <conditionalFormatting sqref="J25:J38">
    <cfRule type="expression" dxfId="1259" priority="19">
      <formula>J25&gt;0</formula>
    </cfRule>
    <cfRule type="expression" dxfId="1258" priority="20">
      <formula>J25&lt;0</formula>
    </cfRule>
  </conditionalFormatting>
  <conditionalFormatting sqref="K25:K38">
    <cfRule type="expression" dxfId="1257" priority="17">
      <formula>K25&gt;0</formula>
    </cfRule>
    <cfRule type="expression" dxfId="1256" priority="18">
      <formula>K25&lt;0</formula>
    </cfRule>
  </conditionalFormatting>
  <conditionalFormatting sqref="L25:L38">
    <cfRule type="expression" dxfId="1255" priority="15">
      <formula>L25&gt;0</formula>
    </cfRule>
    <cfRule type="expression" dxfId="1254" priority="16">
      <formula>L25&lt;0</formula>
    </cfRule>
  </conditionalFormatting>
  <conditionalFormatting sqref="F89:F110">
    <cfRule type="expression" dxfId="1253" priority="13">
      <formula>F89&gt;0</formula>
    </cfRule>
    <cfRule type="expression" dxfId="1252" priority="14">
      <formula>F89&lt;0</formula>
    </cfRule>
  </conditionalFormatting>
  <conditionalFormatting sqref="H89:H110">
    <cfRule type="expression" dxfId="1251" priority="11">
      <formula>H89&gt;0</formula>
    </cfRule>
    <cfRule type="expression" dxfId="1250" priority="12">
      <formula>H89&lt;0</formula>
    </cfRule>
  </conditionalFormatting>
  <conditionalFormatting sqref="J89:J102">
    <cfRule type="expression" dxfId="1249" priority="9">
      <formula>J89&gt;0</formula>
    </cfRule>
    <cfRule type="expression" dxfId="1248" priority="10">
      <formula>J89&lt;0</formula>
    </cfRule>
  </conditionalFormatting>
  <conditionalFormatting sqref="K89:K102">
    <cfRule type="expression" dxfId="1247" priority="7">
      <formula>K89&gt;0</formula>
    </cfRule>
    <cfRule type="expression" dxfId="1246" priority="8">
      <formula>K89&lt;0</formula>
    </cfRule>
  </conditionalFormatting>
  <conditionalFormatting sqref="L89:L102">
    <cfRule type="expression" dxfId="1245" priority="5">
      <formula>L89&gt;0</formula>
    </cfRule>
    <cfRule type="expression" dxfId="1244" priority="6">
      <formula>L89&lt;0</formula>
    </cfRule>
  </conditionalFormatting>
  <conditionalFormatting sqref="F25:F31">
    <cfRule type="expression" dxfId="1243" priority="3">
      <formula>F25&gt;0</formula>
    </cfRule>
    <cfRule type="expression" dxfId="1242" priority="4">
      <formula>F25&lt;0</formula>
    </cfRule>
  </conditionalFormatting>
  <conditionalFormatting sqref="H25:H31">
    <cfRule type="expression" dxfId="1241" priority="1">
      <formula>H25&gt;0</formula>
    </cfRule>
    <cfRule type="expression" dxfId="124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9" priority="39">
      <formula>F47&gt;0</formula>
    </cfRule>
    <cfRule type="expression" dxfId="1238" priority="40">
      <formula>F47&lt;0</formula>
    </cfRule>
  </conditionalFormatting>
  <conditionalFormatting sqref="Q7">
    <cfRule type="expression" dxfId="1237" priority="37">
      <formula>Q7&gt;0</formula>
    </cfRule>
    <cfRule type="expression" dxfId="1236" priority="38">
      <formula>Q7&lt;0</formula>
    </cfRule>
  </conditionalFormatting>
  <conditionalFormatting sqref="Q8">
    <cfRule type="expression" dxfId="1235" priority="35">
      <formula>Q8&gt;0</formula>
    </cfRule>
    <cfRule type="expression" dxfId="1234" priority="36">
      <formula>Q8&lt;0</formula>
    </cfRule>
  </conditionalFormatting>
  <conditionalFormatting sqref="F30:F33 F38:F46">
    <cfRule type="expression" dxfId="1233" priority="33">
      <formula>F30&gt;0</formula>
    </cfRule>
    <cfRule type="expression" dxfId="1232" priority="34">
      <formula>F30&lt;0</formula>
    </cfRule>
  </conditionalFormatting>
  <conditionalFormatting sqref="H30:H33 H37:H46">
    <cfRule type="expression" dxfId="1231" priority="31">
      <formula>H30&gt;0</formula>
    </cfRule>
    <cfRule type="expression" dxfId="1230" priority="32">
      <formula>H30&lt;0</formula>
    </cfRule>
  </conditionalFormatting>
  <conditionalFormatting sqref="Q10">
    <cfRule type="expression" dxfId="1229" priority="29">
      <formula>Q10&gt;0</formula>
    </cfRule>
    <cfRule type="expression" dxfId="1228" priority="30">
      <formula>Q10&lt;0</formula>
    </cfRule>
  </conditionalFormatting>
  <conditionalFormatting sqref="K25:K38">
    <cfRule type="expression" dxfId="1227" priority="25">
      <formula>K25&gt;0</formula>
    </cfRule>
    <cfRule type="expression" dxfId="1226" priority="26">
      <formula>K25&lt;0</formula>
    </cfRule>
  </conditionalFormatting>
  <conditionalFormatting sqref="L25:L38">
    <cfRule type="expression" dxfId="1225" priority="23">
      <formula>L25&gt;0</formula>
    </cfRule>
    <cfRule type="expression" dxfId="1224" priority="24">
      <formula>L25&lt;0</formula>
    </cfRule>
  </conditionalFormatting>
  <conditionalFormatting sqref="F89:F110">
    <cfRule type="expression" dxfId="1223" priority="21">
      <formula>F89&gt;0</formula>
    </cfRule>
    <cfRule type="expression" dxfId="1222" priority="22">
      <formula>F89&lt;0</formula>
    </cfRule>
  </conditionalFormatting>
  <conditionalFormatting sqref="H89:H110">
    <cfRule type="expression" dxfId="1221" priority="19">
      <formula>H89&gt;0</formula>
    </cfRule>
    <cfRule type="expression" dxfId="1220" priority="20">
      <formula>H89&lt;0</formula>
    </cfRule>
  </conditionalFormatting>
  <conditionalFormatting sqref="J89:J102">
    <cfRule type="expression" dxfId="1219" priority="17">
      <formula>J89&gt;0</formula>
    </cfRule>
    <cfRule type="expression" dxfId="1218" priority="18">
      <formula>J89&lt;0</formula>
    </cfRule>
  </conditionalFormatting>
  <conditionalFormatting sqref="K89:K102">
    <cfRule type="expression" dxfId="1217" priority="15">
      <formula>K89&gt;0</formula>
    </cfRule>
    <cfRule type="expression" dxfId="1216" priority="16">
      <formula>K89&lt;0</formula>
    </cfRule>
  </conditionalFormatting>
  <conditionalFormatting sqref="L89:L102">
    <cfRule type="expression" dxfId="1215" priority="13">
      <formula>L89&gt;0</formula>
    </cfRule>
    <cfRule type="expression" dxfId="1214" priority="14">
      <formula>L89&lt;0</formula>
    </cfRule>
  </conditionalFormatting>
  <conditionalFormatting sqref="F25:F29">
    <cfRule type="expression" dxfId="1213" priority="11">
      <formula>F25&gt;0</formula>
    </cfRule>
    <cfRule type="expression" dxfId="1212" priority="12">
      <formula>F25&lt;0</formula>
    </cfRule>
  </conditionalFormatting>
  <conditionalFormatting sqref="H25:H29">
    <cfRule type="expression" dxfId="1211" priority="9">
      <formula>H25&gt;0</formula>
    </cfRule>
    <cfRule type="expression" dxfId="1210" priority="10">
      <formula>H25&lt;0</formula>
    </cfRule>
  </conditionalFormatting>
  <conditionalFormatting sqref="F34:F37">
    <cfRule type="expression" dxfId="1209" priority="7">
      <formula>F34&gt;0</formula>
    </cfRule>
    <cfRule type="expression" dxfId="1208" priority="8">
      <formula>F34&lt;0</formula>
    </cfRule>
  </conditionalFormatting>
  <conditionalFormatting sqref="H34:H36">
    <cfRule type="expression" dxfId="1207" priority="5">
      <formula>H34&gt;0</formula>
    </cfRule>
    <cfRule type="expression" dxfId="1206" priority="6">
      <formula>H34&lt;0</formula>
    </cfRule>
  </conditionalFormatting>
  <conditionalFormatting sqref="J39">
    <cfRule type="expression" dxfId="1205" priority="3">
      <formula>J39&gt;0</formula>
    </cfRule>
    <cfRule type="expression" dxfId="1204" priority="4">
      <formula>J39&lt;0</formula>
    </cfRule>
  </conditionalFormatting>
  <conditionalFormatting sqref="J25:J38">
    <cfRule type="expression" dxfId="1203" priority="1">
      <formula>J25&gt;0</formula>
    </cfRule>
    <cfRule type="expression" dxfId="1202"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1" priority="57">
      <formula>F27&gt;0</formula>
    </cfRule>
    <cfRule type="expression" dxfId="1200" priority="58">
      <formula>F27&lt;0</formula>
    </cfRule>
  </conditionalFormatting>
  <conditionalFormatting sqref="H28:H33">
    <cfRule type="expression" dxfId="1199" priority="53">
      <formula>H28&gt;0</formula>
    </cfRule>
    <cfRule type="expression" dxfId="1198" priority="54">
      <formula>H28&lt;0</formula>
    </cfRule>
  </conditionalFormatting>
  <conditionalFormatting sqref="F24:F26">
    <cfRule type="expression" dxfId="1197" priority="39">
      <formula>F24&gt;0</formula>
    </cfRule>
    <cfRule type="expression" dxfId="1196" priority="40">
      <formula>F24&lt;0</formula>
    </cfRule>
  </conditionalFormatting>
  <conditionalFormatting sqref="Q8">
    <cfRule type="expression" dxfId="1195" priority="33">
      <formula>Q8&gt;0</formula>
    </cfRule>
    <cfRule type="expression" dxfId="1194" priority="34">
      <formula>Q8&lt;0</formula>
    </cfRule>
  </conditionalFormatting>
  <conditionalFormatting sqref="Q7">
    <cfRule type="expression" dxfId="1193" priority="35">
      <formula>Q7&gt;0</formula>
    </cfRule>
    <cfRule type="expression" dxfId="1192" priority="36">
      <formula>Q7&lt;0</formula>
    </cfRule>
  </conditionalFormatting>
  <conditionalFormatting sqref="F34">
    <cfRule type="expression" dxfId="1191" priority="31">
      <formula>F34&gt;0</formula>
    </cfRule>
    <cfRule type="expression" dxfId="1190" priority="32">
      <formula>F34&lt;0</formula>
    </cfRule>
  </conditionalFormatting>
  <conditionalFormatting sqref="H34">
    <cfRule type="expression" dxfId="1189" priority="29">
      <formula>H34&gt;0</formula>
    </cfRule>
    <cfRule type="expression" dxfId="1188" priority="30">
      <formula>H34&lt;0</formula>
    </cfRule>
  </conditionalFormatting>
  <conditionalFormatting sqref="M36">
    <cfRule type="expression" dxfId="1187" priority="19">
      <formula>M36&gt;0</formula>
    </cfRule>
    <cfRule type="expression" dxfId="1186" priority="20">
      <formula>M36&lt;0</formula>
    </cfRule>
  </conditionalFormatting>
  <conditionalFormatting sqref="Q10">
    <cfRule type="expression" dxfId="1185" priority="15">
      <formula>Q10&gt;0</formula>
    </cfRule>
    <cfRule type="expression" dxfId="1184" priority="16">
      <formula>Q10&lt;0</formula>
    </cfRule>
  </conditionalFormatting>
  <conditionalFormatting sqref="F23">
    <cfRule type="expression" dxfId="1183" priority="13">
      <formula>F23&gt;0</formula>
    </cfRule>
    <cfRule type="expression" dxfId="1182" priority="14">
      <formula>F23&lt;0</formula>
    </cfRule>
  </conditionalFormatting>
  <conditionalFormatting sqref="I25:J25">
    <cfRule type="expression" dxfId="1181" priority="9">
      <formula>I25&gt;0</formula>
    </cfRule>
    <cfRule type="expression" dxfId="1180" priority="10">
      <formula>I25&lt;0</formula>
    </cfRule>
  </conditionalFormatting>
  <conditionalFormatting sqref="I26:J27">
    <cfRule type="expression" dxfId="1179" priority="7">
      <formula>I26&gt;0</formula>
    </cfRule>
    <cfRule type="expression" dxfId="1178" priority="8">
      <formula>I26&lt;0</formula>
    </cfRule>
  </conditionalFormatting>
  <conditionalFormatting sqref="K25:K27">
    <cfRule type="expression" dxfId="1177" priority="5">
      <formula>K25&gt;0</formula>
    </cfRule>
    <cfRule type="expression" dxfId="1176" priority="6">
      <formula>K25&lt;0</formula>
    </cfRule>
  </conditionalFormatting>
  <conditionalFormatting sqref="I23:J23">
    <cfRule type="expression" dxfId="1175" priority="3">
      <formula>I23&gt;0</formula>
    </cfRule>
    <cfRule type="expression" dxfId="117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23.93</v>
      </c>
      <c r="R4" s="424">
        <v>-7.9899999999999999E-2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9572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7049.530000000017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5597.2700000000186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1.408213891258034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4.1788549937317176E-3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12.594736842105263</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26.323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26.0837</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25.8444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25.6051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25.3658</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25.1265</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24.8872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24.6479</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24.4086</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24.1693</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23.93</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23.6907</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23.4514</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23.2121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22.972799999999999</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22.733499999999999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22.494199999999999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22.254899999999999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22.015599999999999</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21.776299999999999</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21.536999999999999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3" priority="140">
      <formula>F99&gt;0</formula>
    </cfRule>
    <cfRule type="expression" dxfId="1172" priority="141">
      <formula>F99&lt;0</formula>
    </cfRule>
  </conditionalFormatting>
  <conditionalFormatting sqref="Q7">
    <cfRule type="expression" dxfId="1171" priority="128">
      <formula>Q7&gt;0</formula>
    </cfRule>
    <cfRule type="expression" dxfId="1170" priority="129">
      <formula>Q7&lt;0</formula>
    </cfRule>
  </conditionalFormatting>
  <conditionalFormatting sqref="Q8">
    <cfRule type="expression" dxfId="1169" priority="126">
      <formula>Q8&gt;0</formula>
    </cfRule>
    <cfRule type="expression" dxfId="1168" priority="127">
      <formula>Q8&lt;0</formula>
    </cfRule>
  </conditionalFormatting>
  <conditionalFormatting sqref="F169:F181">
    <cfRule type="expression" dxfId="1167" priority="124">
      <formula>F169&gt;0</formula>
    </cfRule>
    <cfRule type="expression" dxfId="1166" priority="125">
      <formula>F169&lt;0</formula>
    </cfRule>
  </conditionalFormatting>
  <conditionalFormatting sqref="H169:H181">
    <cfRule type="expression" dxfId="1165" priority="122">
      <formula>H169&gt;0</formula>
    </cfRule>
    <cfRule type="expression" dxfId="1164" priority="123">
      <formula>H169&lt;0</formula>
    </cfRule>
  </conditionalFormatting>
  <conditionalFormatting sqref="H185:H188">
    <cfRule type="expression" dxfId="1163" priority="118">
      <formula>H185&gt;0</formula>
    </cfRule>
    <cfRule type="expression" dxfId="1162" priority="119">
      <formula>H185&lt;0</formula>
    </cfRule>
  </conditionalFormatting>
  <conditionalFormatting sqref="F185:F188">
    <cfRule type="expression" dxfId="1161" priority="120">
      <formula>F185&gt;0</formula>
    </cfRule>
    <cfRule type="expression" dxfId="1160" priority="121">
      <formula>F185&lt;0</formula>
    </cfRule>
  </conditionalFormatting>
  <conditionalFormatting sqref="M211">
    <cfRule type="expression" dxfId="1159" priority="116">
      <formula>M211&gt;0</formula>
    </cfRule>
    <cfRule type="expression" dxfId="1158" priority="117">
      <formula>M211&lt;0</formula>
    </cfRule>
  </conditionalFormatting>
  <conditionalFormatting sqref="F51:F52 F59:F96">
    <cfRule type="expression" dxfId="1157" priority="114">
      <formula>F51&gt;0</formula>
    </cfRule>
    <cfRule type="expression" dxfId="1156" priority="115">
      <formula>F51&lt;0</formula>
    </cfRule>
  </conditionalFormatting>
  <conditionalFormatting sqref="H51:H52 H59:H96">
    <cfRule type="expression" dxfId="1155" priority="112">
      <formula>H51&gt;0</formula>
    </cfRule>
    <cfRule type="expression" dxfId="1154" priority="113">
      <formula>H51&lt;0</formula>
    </cfRule>
  </conditionalFormatting>
  <conditionalFormatting sqref="Q10">
    <cfRule type="expression" dxfId="1153" priority="110">
      <formula>Q10&gt;0</formula>
    </cfRule>
    <cfRule type="expression" dxfId="1152" priority="111">
      <formula>Q10&lt;0</formula>
    </cfRule>
  </conditionalFormatting>
  <conditionalFormatting sqref="F53:F58">
    <cfRule type="expression" dxfId="1151" priority="108">
      <formula>F53&gt;0</formula>
    </cfRule>
    <cfRule type="expression" dxfId="1150" priority="109">
      <formula>F53&lt;0</formula>
    </cfRule>
  </conditionalFormatting>
  <conditionalFormatting sqref="H53:H58">
    <cfRule type="expression" dxfId="1149" priority="106">
      <formula>H53&gt;0</formula>
    </cfRule>
    <cfRule type="expression" dxfId="1148" priority="107">
      <formula>H53&lt;0</formula>
    </cfRule>
  </conditionalFormatting>
  <conditionalFormatting sqref="K56:K63">
    <cfRule type="expression" dxfId="1147" priority="104">
      <formula>K56&gt;0</formula>
    </cfRule>
    <cfRule type="expression" dxfId="1146" priority="105">
      <formula>K56&lt;0</formula>
    </cfRule>
  </conditionalFormatting>
  <conditionalFormatting sqref="K64:K96">
    <cfRule type="expression" dxfId="1145" priority="102">
      <formula>K64&gt;0</formula>
    </cfRule>
    <cfRule type="expression" dxfId="1144" priority="103">
      <formula>K64&lt;0</formula>
    </cfRule>
  </conditionalFormatting>
  <conditionalFormatting sqref="F97:F98">
    <cfRule type="expression" dxfId="1143" priority="99">
      <formula>F97&gt;0</formula>
    </cfRule>
    <cfRule type="expression" dxfId="1142" priority="100">
      <formula>F97&lt;0</formula>
    </cfRule>
  </conditionalFormatting>
  <conditionalFormatting sqref="H97:H98">
    <cfRule type="expression" dxfId="1141" priority="97">
      <formula>H97&gt;0</formula>
    </cfRule>
    <cfRule type="expression" dxfId="1140" priority="98">
      <formula>H97&lt;0</formula>
    </cfRule>
  </conditionalFormatting>
  <conditionalFormatting sqref="K97:K98">
    <cfRule type="expression" dxfId="1139" priority="95">
      <formula>K97&gt;0</formula>
    </cfRule>
    <cfRule type="expression" dxfId="1138" priority="96">
      <formula>K97&lt;0</formula>
    </cfRule>
  </conditionalFormatting>
  <conditionalFormatting sqref="F107:F109 H107:H109 K107:K109">
    <cfRule type="expression" dxfId="1137" priority="91">
      <formula>F107&gt;0</formula>
    </cfRule>
    <cfRule type="expression" dxfId="1136" priority="92">
      <formula>F107&lt;0</formula>
    </cfRule>
  </conditionalFormatting>
  <conditionalFormatting sqref="L99:L105 L166">
    <cfRule type="expression" dxfId="1135" priority="89">
      <formula>L99&gt;0</formula>
    </cfRule>
    <cfRule type="expression" dxfId="1134" priority="90">
      <formula>L99&lt;0</formula>
    </cfRule>
  </conditionalFormatting>
  <conditionalFormatting sqref="L56:L63">
    <cfRule type="expression" dxfId="1133" priority="87">
      <formula>L56&gt;0</formula>
    </cfRule>
    <cfRule type="expression" dxfId="1132" priority="88">
      <formula>L56&lt;0</formula>
    </cfRule>
  </conditionalFormatting>
  <conditionalFormatting sqref="L64:L96">
    <cfRule type="expression" dxfId="1131" priority="85">
      <formula>L64&gt;0</formula>
    </cfRule>
    <cfRule type="expression" dxfId="1130" priority="86">
      <formula>L64&lt;0</formula>
    </cfRule>
  </conditionalFormatting>
  <conditionalFormatting sqref="L97:L98">
    <cfRule type="expression" dxfId="1129" priority="83">
      <formula>L97&gt;0</formula>
    </cfRule>
    <cfRule type="expression" dxfId="1128" priority="84">
      <formula>L97&lt;0</formula>
    </cfRule>
  </conditionalFormatting>
  <conditionalFormatting sqref="L107:L109">
    <cfRule type="expression" dxfId="1127" priority="81">
      <formula>L107&gt;0</formula>
    </cfRule>
    <cfRule type="expression" dxfId="1126" priority="82">
      <formula>L107&lt;0</formula>
    </cfRule>
  </conditionalFormatting>
  <conditionalFormatting sqref="F116:F119 H116:H119">
    <cfRule type="expression" dxfId="1125" priority="79">
      <formula>F116&gt;0</formula>
    </cfRule>
    <cfRule type="expression" dxfId="1124" priority="80">
      <formula>F116&lt;0</formula>
    </cfRule>
  </conditionalFormatting>
  <conditionalFormatting sqref="K113:K115 F113:F115 H113:H115">
    <cfRule type="expression" dxfId="1123" priority="75">
      <formula>F113&gt;0</formula>
    </cfRule>
    <cfRule type="expression" dxfId="1122" priority="76">
      <formula>F113&lt;0</formula>
    </cfRule>
  </conditionalFormatting>
  <conditionalFormatting sqref="L113:L114">
    <cfRule type="expression" dxfId="1121" priority="73">
      <formula>L113&gt;0</formula>
    </cfRule>
    <cfRule type="expression" dxfId="1120" priority="74">
      <formula>L113&lt;0</formula>
    </cfRule>
  </conditionalFormatting>
  <conditionalFormatting sqref="K110:K112 F110:F112 H110:H112">
    <cfRule type="expression" dxfId="1119" priority="71">
      <formula>F110&gt;0</formula>
    </cfRule>
    <cfRule type="expression" dxfId="1118" priority="72">
      <formula>F110&lt;0</formula>
    </cfRule>
  </conditionalFormatting>
  <conditionalFormatting sqref="L111:L112">
    <cfRule type="expression" dxfId="1117" priority="69">
      <formula>L111&gt;0</formula>
    </cfRule>
    <cfRule type="expression" dxfId="1116" priority="70">
      <formula>L111&lt;0</formula>
    </cfRule>
  </conditionalFormatting>
  <conditionalFormatting sqref="H121:H124 F121:F124">
    <cfRule type="expression" dxfId="1115" priority="63">
      <formula>F121&gt;0</formula>
    </cfRule>
    <cfRule type="expression" dxfId="1114" priority="64">
      <formula>F121&lt;0</formula>
    </cfRule>
  </conditionalFormatting>
  <conditionalFormatting sqref="H125:H128 F125:F128">
    <cfRule type="expression" dxfId="1113" priority="59">
      <formula>F125&gt;0</formula>
    </cfRule>
    <cfRule type="expression" dxfId="1112" priority="60">
      <formula>F125&lt;0</formula>
    </cfRule>
  </conditionalFormatting>
  <conditionalFormatting sqref="F130:F135 H130:H135 K130:K135">
    <cfRule type="expression" dxfId="1111" priority="55">
      <formula>F130&gt;0</formula>
    </cfRule>
    <cfRule type="expression" dxfId="1110" priority="56">
      <formula>F130&lt;0</formula>
    </cfRule>
  </conditionalFormatting>
  <conditionalFormatting sqref="L134:L135">
    <cfRule type="expression" dxfId="1109" priority="49">
      <formula>L134&gt;0</formula>
    </cfRule>
    <cfRule type="expression" dxfId="1108" priority="50">
      <formula>L134&lt;0</formula>
    </cfRule>
  </conditionalFormatting>
  <conditionalFormatting sqref="F136:F138 H136:H138 K136:K139">
    <cfRule type="expression" dxfId="1107" priority="47">
      <formula>F136&gt;0</formula>
    </cfRule>
    <cfRule type="expression" dxfId="1106" priority="48">
      <formula>F136&lt;0</formula>
    </cfRule>
  </conditionalFormatting>
  <conditionalFormatting sqref="F139:F141 H139:H141 K140:K141">
    <cfRule type="expression" dxfId="1105" priority="43">
      <formula>F139&gt;0</formula>
    </cfRule>
    <cfRule type="expression" dxfId="1104" priority="44">
      <formula>F139&lt;0</formula>
    </cfRule>
  </conditionalFormatting>
  <conditionalFormatting sqref="F142:F144 H142:H144 K142:K144">
    <cfRule type="expression" dxfId="1103" priority="39">
      <formula>F142&gt;0</formula>
    </cfRule>
    <cfRule type="expression" dxfId="1102" priority="40">
      <formula>F142&lt;0</formula>
    </cfRule>
  </conditionalFormatting>
  <conditionalFormatting sqref="F145:F147 H145:H147 K145:K147">
    <cfRule type="expression" dxfId="1101" priority="35">
      <formula>F145&gt;0</formula>
    </cfRule>
    <cfRule type="expression" dxfId="1100" priority="36">
      <formula>F145&lt;0</formula>
    </cfRule>
  </conditionalFormatting>
  <conditionalFormatting sqref="F148:F150 H148:H150 K148:K150">
    <cfRule type="expression" dxfId="1099" priority="31">
      <formula>F148&gt;0</formula>
    </cfRule>
    <cfRule type="expression" dxfId="1098" priority="32">
      <formula>F148&lt;0</formula>
    </cfRule>
  </conditionalFormatting>
  <conditionalFormatting sqref="K152:K154 H152:H154 F152:F154">
    <cfRule type="expression" dxfId="1097" priority="27">
      <formula>F152&gt;0</formula>
    </cfRule>
    <cfRule type="expression" dxfId="1096" priority="28">
      <formula>F152&lt;0</formula>
    </cfRule>
  </conditionalFormatting>
  <conditionalFormatting sqref="K155 H155 F155">
    <cfRule type="expression" dxfId="1095" priority="23">
      <formula>F155&gt;0</formula>
    </cfRule>
    <cfRule type="expression" dxfId="1094" priority="24">
      <formula>F155&lt;0</formula>
    </cfRule>
  </conditionalFormatting>
  <conditionalFormatting sqref="H156:H158 F156:F158 K156:K158">
    <cfRule type="expression" dxfId="1093" priority="19">
      <formula>F156&gt;0</formula>
    </cfRule>
    <cfRule type="expression" dxfId="1092" priority="20">
      <formula>F156&lt;0</formula>
    </cfRule>
  </conditionalFormatting>
  <conditionalFormatting sqref="H160:H162 F160:F162 K160:K162">
    <cfRule type="expression" dxfId="1091" priority="11">
      <formula>F160&gt;0</formula>
    </cfRule>
    <cfRule type="expression" dxfId="1090" priority="12">
      <formula>F160&lt;0</formula>
    </cfRule>
  </conditionalFormatting>
  <conditionalFormatting sqref="K159 H159 F159">
    <cfRule type="expression" dxfId="1089" priority="7">
      <formula>F159&gt;0</formula>
    </cfRule>
    <cfRule type="expression" dxfId="1088" priority="8">
      <formula>F159&lt;0</formula>
    </cfRule>
  </conditionalFormatting>
  <conditionalFormatting sqref="K163:K164 H163:H164 F163:F164">
    <cfRule type="expression" dxfId="1087" priority="3">
      <formula>F163&gt;0</formula>
    </cfRule>
    <cfRule type="expression" dxfId="1086" priority="4">
      <formula>F163&lt;0</formula>
    </cfRule>
  </conditionalFormatting>
  <conditionalFormatting sqref="L164">
    <cfRule type="expression" dxfId="1085" priority="1">
      <formula>L164&gt;0</formula>
    </cfRule>
    <cfRule type="expression" dxfId="1084"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3" priority="9">
      <formula>F39&gt;0</formula>
    </cfRule>
    <cfRule type="expression" dxfId="1082" priority="10">
      <formula>F39&lt;0</formula>
    </cfRule>
  </conditionalFormatting>
  <conditionalFormatting sqref="F25:F38">
    <cfRule type="expression" dxfId="1081" priority="7">
      <formula>F25&gt;0</formula>
    </cfRule>
    <cfRule type="expression" dxfId="1080" priority="8">
      <formula>F25&lt;0</formula>
    </cfRule>
  </conditionalFormatting>
  <conditionalFormatting sqref="H25:H38">
    <cfRule type="expression" dxfId="1079" priority="5">
      <formula>H25&gt;0</formula>
    </cfRule>
    <cfRule type="expression" dxfId="1078" priority="6">
      <formula>H25&lt;0</formula>
    </cfRule>
  </conditionalFormatting>
  <conditionalFormatting sqref="Q7">
    <cfRule type="expression" dxfId="1077" priority="3">
      <formula>Q7&gt;0</formula>
    </cfRule>
    <cfRule type="expression" dxfId="1076" priority="4">
      <formula>Q7&lt;0</formula>
    </cfRule>
  </conditionalFormatting>
  <conditionalFormatting sqref="Q8">
    <cfRule type="expression" dxfId="1075" priority="1">
      <formula>Q8&gt;0</formula>
    </cfRule>
    <cfRule type="expression" dxfId="107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3" priority="29">
      <formula>F29&gt;0</formula>
    </cfRule>
    <cfRule type="expression" dxfId="1072" priority="30">
      <formula>F29&lt;0</formula>
    </cfRule>
  </conditionalFormatting>
  <conditionalFormatting sqref="Q7">
    <cfRule type="expression" dxfId="1071" priority="27">
      <formula>Q7&gt;0</formula>
    </cfRule>
    <cfRule type="expression" dxfId="1070" priority="28">
      <formula>Q7&lt;0</formula>
    </cfRule>
  </conditionalFormatting>
  <conditionalFormatting sqref="Q8">
    <cfRule type="expression" dxfId="1069" priority="25">
      <formula>Q8&gt;0</formula>
    </cfRule>
    <cfRule type="expression" dxfId="1068" priority="26">
      <formula>Q8&lt;0</formula>
    </cfRule>
  </conditionalFormatting>
  <conditionalFormatting sqref="F96:F110">
    <cfRule type="expression" dxfId="1067" priority="19">
      <formula>F96&gt;0</formula>
    </cfRule>
    <cfRule type="expression" dxfId="1066" priority="20">
      <formula>F96&lt;0</formula>
    </cfRule>
  </conditionalFormatting>
  <conditionalFormatting sqref="H96:H110">
    <cfRule type="expression" dxfId="1065" priority="17">
      <formula>H96&gt;0</formula>
    </cfRule>
    <cfRule type="expression" dxfId="1064" priority="18">
      <formula>H96&lt;0</formula>
    </cfRule>
  </conditionalFormatting>
  <conditionalFormatting sqref="Q10">
    <cfRule type="expression" dxfId="1063" priority="15">
      <formula>Q10&gt;0</formula>
    </cfRule>
    <cfRule type="expression" dxfId="1062" priority="16">
      <formula>Q10&lt;0</formula>
    </cfRule>
  </conditionalFormatting>
  <conditionalFormatting sqref="L29:L38">
    <cfRule type="expression" dxfId="1061" priority="9">
      <formula>L29&gt;0</formula>
    </cfRule>
    <cfRule type="expression" dxfId="1060" priority="10">
      <formula>L29&lt;0</formula>
    </cfRule>
  </conditionalFormatting>
  <conditionalFormatting sqref="F27:F29 H27:H29 J25:K29">
    <cfRule type="expression" dxfId="1059" priority="7">
      <formula>F25&gt;0</formula>
    </cfRule>
    <cfRule type="expression" dxfId="1058" priority="8">
      <formula>F25&lt;0</formula>
    </cfRule>
  </conditionalFormatting>
  <conditionalFormatting sqref="L25:L29">
    <cfRule type="expression" dxfId="1057" priority="5">
      <formula>L25&gt;0</formula>
    </cfRule>
    <cfRule type="expression" dxfId="1056" priority="6">
      <formula>L25&lt;0</formula>
    </cfRule>
  </conditionalFormatting>
  <conditionalFormatting sqref="F25:F26">
    <cfRule type="expression" dxfId="1055" priority="3">
      <formula>F25&gt;0</formula>
    </cfRule>
    <cfRule type="expression" dxfId="1054" priority="4">
      <formula>F25&lt;0</formula>
    </cfRule>
  </conditionalFormatting>
  <conditionalFormatting sqref="H25:H26">
    <cfRule type="expression" dxfId="1053" priority="1">
      <formula>H25&gt;0</formula>
    </cfRule>
    <cfRule type="expression" dxfId="105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51" priority="41">
      <formula>F60&gt;0</formula>
    </cfRule>
    <cfRule type="expression" dxfId="1050" priority="42">
      <formula>F60&lt;0</formula>
    </cfRule>
  </conditionalFormatting>
  <conditionalFormatting sqref="Q7">
    <cfRule type="expression" dxfId="1049" priority="39">
      <formula>Q7&gt;0</formula>
    </cfRule>
    <cfRule type="expression" dxfId="1048" priority="40">
      <formula>Q7&lt;0</formula>
    </cfRule>
  </conditionalFormatting>
  <conditionalFormatting sqref="Q8">
    <cfRule type="expression" dxfId="1047" priority="37">
      <formula>Q8&gt;0</formula>
    </cfRule>
    <cfRule type="expression" dxfId="1046" priority="38">
      <formula>Q8&lt;0</formula>
    </cfRule>
  </conditionalFormatting>
  <conditionalFormatting sqref="F25:F29 F34:F59">
    <cfRule type="expression" dxfId="1045" priority="35">
      <formula>F25&gt;0</formula>
    </cfRule>
    <cfRule type="expression" dxfId="1044" priority="36">
      <formula>F25&lt;0</formula>
    </cfRule>
  </conditionalFormatting>
  <conditionalFormatting sqref="H25:H29 H34:H59">
    <cfRule type="expression" dxfId="1043" priority="33">
      <formula>H25&gt;0</formula>
    </cfRule>
    <cfRule type="expression" dxfId="1042" priority="34">
      <formula>H25&lt;0</formula>
    </cfRule>
  </conditionalFormatting>
  <conditionalFormatting sqref="F89:F110">
    <cfRule type="expression" dxfId="1041" priority="31">
      <formula>F89&gt;0</formula>
    </cfRule>
    <cfRule type="expression" dxfId="1040" priority="32">
      <formula>F89&lt;0</formula>
    </cfRule>
  </conditionalFormatting>
  <conditionalFormatting sqref="H89:H110">
    <cfRule type="expression" dxfId="1039" priority="29">
      <formula>H89&gt;0</formula>
    </cfRule>
    <cfRule type="expression" dxfId="1038" priority="30">
      <formula>H89&lt;0</formula>
    </cfRule>
  </conditionalFormatting>
  <conditionalFormatting sqref="Q10">
    <cfRule type="expression" dxfId="1037" priority="27">
      <formula>Q10&gt;0</formula>
    </cfRule>
    <cfRule type="expression" dxfId="1036" priority="28">
      <formula>Q10&lt;0</formula>
    </cfRule>
  </conditionalFormatting>
  <conditionalFormatting sqref="J25:J32 J34:J38">
    <cfRule type="expression" dxfId="1035" priority="25">
      <formula>J25&gt;0</formula>
    </cfRule>
    <cfRule type="expression" dxfId="1034" priority="26">
      <formula>J25&lt;0</formula>
    </cfRule>
  </conditionalFormatting>
  <conditionalFormatting sqref="K25:K30">
    <cfRule type="expression" dxfId="1033" priority="23">
      <formula>K25&gt;0</formula>
    </cfRule>
    <cfRule type="expression" dxfId="1032" priority="24">
      <formula>K25&lt;0</formula>
    </cfRule>
  </conditionalFormatting>
  <conditionalFormatting sqref="L25:L38">
    <cfRule type="expression" dxfId="1031" priority="21">
      <formula>L25&gt;0</formula>
    </cfRule>
    <cfRule type="expression" dxfId="1030" priority="22">
      <formula>L25&lt;0</formula>
    </cfRule>
  </conditionalFormatting>
  <conditionalFormatting sqref="F30:F33">
    <cfRule type="expression" dxfId="1029" priority="19">
      <formula>F30&gt;0</formula>
    </cfRule>
    <cfRule type="expression" dxfId="1028" priority="20">
      <formula>F30&lt;0</formula>
    </cfRule>
  </conditionalFormatting>
  <conditionalFormatting sqref="H30:H33">
    <cfRule type="expression" dxfId="1027" priority="17">
      <formula>H30&gt;0</formula>
    </cfRule>
    <cfRule type="expression" dxfId="1026" priority="18">
      <formula>H30&lt;0</formula>
    </cfRule>
  </conditionalFormatting>
  <conditionalFormatting sqref="L39:L44">
    <cfRule type="expression" dxfId="1025" priority="9">
      <formula>L39&gt;0</formula>
    </cfRule>
    <cfRule type="expression" dxfId="1024" priority="10">
      <formula>L39&lt;0</formula>
    </cfRule>
  </conditionalFormatting>
  <conditionalFormatting sqref="L45:L46">
    <cfRule type="expression" dxfId="1023" priority="7">
      <formula>L45&gt;0</formula>
    </cfRule>
    <cfRule type="expression" dxfId="1022" priority="8">
      <formula>L45&lt;0</formula>
    </cfRule>
  </conditionalFormatting>
  <conditionalFormatting sqref="L47">
    <cfRule type="expression" dxfId="1021" priority="5">
      <formula>L47&gt;0</formula>
    </cfRule>
    <cfRule type="expression" dxfId="1020" priority="6">
      <formula>L47&lt;0</formula>
    </cfRule>
  </conditionalFormatting>
  <conditionalFormatting sqref="L51">
    <cfRule type="expression" dxfId="1019" priority="3">
      <formula>L51&gt;0</formula>
    </cfRule>
    <cfRule type="expression" dxfId="1018" priority="4">
      <formula>L51&lt;0</formula>
    </cfRule>
  </conditionalFormatting>
  <conditionalFormatting sqref="L54">
    <cfRule type="expression" dxfId="1017" priority="1">
      <formula>L54&gt;0</formula>
    </cfRule>
    <cfRule type="expression" dxfId="101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66.709999999999994</v>
      </c>
      <c r="W3" s="134"/>
    </row>
    <row r="4" spans="1:23" x14ac:dyDescent="0.25">
      <c r="B4" s="72"/>
      <c r="C4" s="4"/>
      <c r="D4" s="3"/>
      <c r="E4" s="3"/>
      <c r="F4" s="3"/>
      <c r="G4" s="72"/>
      <c r="H4" s="161"/>
      <c r="I4" s="3"/>
      <c r="J4" s="3"/>
      <c r="K4" s="3"/>
      <c r="L4" s="4"/>
      <c r="M4" s="4"/>
      <c r="O4" s="11" t="s">
        <v>66</v>
      </c>
      <c r="Q4" s="54">
        <v>66.709999999999994</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19.505847953216374</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73.381</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72.713899999999995</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72.046800000000005</v>
      </c>
      <c r="Q19" s="2"/>
      <c r="T19" s="1">
        <v>43228</v>
      </c>
      <c r="U19" t="s">
        <v>82</v>
      </c>
      <c r="W19" s="134"/>
    </row>
    <row r="20" spans="1:23" x14ac:dyDescent="0.25">
      <c r="O20" s="81">
        <v>1.07</v>
      </c>
      <c r="P20" s="81">
        <f t="shared" si="0"/>
        <v>71.3797</v>
      </c>
      <c r="Q20" s="2"/>
      <c r="W20" s="134"/>
    </row>
    <row r="21" spans="1:23" x14ac:dyDescent="0.25">
      <c r="O21" s="81">
        <v>1.06</v>
      </c>
      <c r="P21" s="81">
        <f t="shared" si="0"/>
        <v>70.712599999999995</v>
      </c>
      <c r="Q21" s="2"/>
      <c r="T21" s="1">
        <v>43283</v>
      </c>
      <c r="U21" t="s">
        <v>1118</v>
      </c>
      <c r="W21" s="134"/>
    </row>
    <row r="22" spans="1:23" x14ac:dyDescent="0.25">
      <c r="O22" s="81">
        <v>1.05</v>
      </c>
      <c r="P22" s="81">
        <f t="shared" si="0"/>
        <v>70.04549999999999</v>
      </c>
      <c r="Q22" s="2"/>
      <c r="W22" s="134"/>
    </row>
    <row r="23" spans="1:23" x14ac:dyDescent="0.25">
      <c r="O23" s="81">
        <v>1.04</v>
      </c>
      <c r="P23" s="81">
        <f t="shared" si="0"/>
        <v>69.378399999999999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68.711299999999994</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68.044199999999989</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67.377099999999999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66.709999999999994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66.042899999999989</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65.375799999999998</v>
      </c>
      <c r="Q29" s="2"/>
      <c r="W29" s="134"/>
    </row>
    <row r="30" spans="1:23" x14ac:dyDescent="0.25">
      <c r="A30" s="4"/>
      <c r="B30" s="164"/>
      <c r="C30" s="10"/>
      <c r="D30" s="39"/>
      <c r="E30" s="39"/>
      <c r="F30" s="39"/>
      <c r="G30" s="39"/>
      <c r="H30" s="179"/>
      <c r="I30" s="39"/>
      <c r="J30" s="39"/>
      <c r="K30" s="39"/>
      <c r="L30" s="39"/>
      <c r="M30" s="39"/>
      <c r="O30" s="81">
        <v>0.97</v>
      </c>
      <c r="P30" s="81">
        <f t="shared" si="0"/>
        <v>64.708699999999993</v>
      </c>
      <c r="W30" s="134"/>
    </row>
    <row r="31" spans="1:23" x14ac:dyDescent="0.25">
      <c r="A31" s="4"/>
      <c r="B31" s="164"/>
      <c r="C31" s="10"/>
      <c r="D31" s="39"/>
      <c r="E31" s="39"/>
      <c r="F31" s="39"/>
      <c r="G31" s="39"/>
      <c r="H31" s="179"/>
      <c r="I31" s="39"/>
      <c r="J31" s="39"/>
      <c r="K31" s="39"/>
      <c r="L31" s="39"/>
      <c r="M31" s="39"/>
      <c r="O31" s="81">
        <v>0.96</v>
      </c>
      <c r="P31" s="81">
        <f t="shared" si="0"/>
        <v>64.041599999999988</v>
      </c>
      <c r="W31" s="134"/>
    </row>
    <row r="32" spans="1:23" x14ac:dyDescent="0.25">
      <c r="A32" s="4"/>
      <c r="B32" s="164"/>
      <c r="C32" s="10"/>
      <c r="D32" s="39"/>
      <c r="E32" s="39"/>
      <c r="F32" s="39"/>
      <c r="G32" s="39"/>
      <c r="H32" s="179"/>
      <c r="I32" s="39"/>
      <c r="J32" s="39"/>
      <c r="K32" s="39"/>
      <c r="L32" s="39"/>
      <c r="M32" s="39"/>
      <c r="O32" s="81">
        <v>0.95</v>
      </c>
      <c r="P32" s="81">
        <f t="shared" si="0"/>
        <v>63.374499999999991</v>
      </c>
      <c r="W32" s="134"/>
    </row>
    <row r="33" spans="1:23" x14ac:dyDescent="0.25">
      <c r="A33" s="4"/>
      <c r="B33" s="164"/>
      <c r="C33" s="10"/>
      <c r="D33" s="39"/>
      <c r="E33" s="39"/>
      <c r="F33" s="39"/>
      <c r="G33" s="39"/>
      <c r="H33" s="179"/>
      <c r="I33" s="39"/>
      <c r="J33" s="39"/>
      <c r="K33" s="39"/>
      <c r="L33" s="39"/>
      <c r="M33" s="39"/>
      <c r="O33" s="81">
        <v>0.94</v>
      </c>
      <c r="P33" s="81">
        <f t="shared" si="0"/>
        <v>62.707399999999993</v>
      </c>
      <c r="W33" s="134"/>
    </row>
    <row r="34" spans="1:23" x14ac:dyDescent="0.25">
      <c r="A34" s="4"/>
      <c r="B34" s="164"/>
      <c r="C34" s="10"/>
      <c r="D34" s="39"/>
      <c r="E34" s="39"/>
      <c r="F34" s="39"/>
      <c r="G34" s="39"/>
      <c r="H34" s="179"/>
      <c r="I34" s="39"/>
      <c r="J34" s="39"/>
      <c r="K34" s="39"/>
      <c r="L34" s="39"/>
      <c r="M34" s="39"/>
      <c r="O34" s="81">
        <v>0.93</v>
      </c>
      <c r="P34" s="81">
        <f t="shared" si="0"/>
        <v>62.040299999999995</v>
      </c>
      <c r="W34" s="134"/>
    </row>
    <row r="35" spans="1:23" x14ac:dyDescent="0.25">
      <c r="A35" s="4"/>
      <c r="B35" s="164"/>
      <c r="C35" s="10"/>
      <c r="D35" s="39"/>
      <c r="E35" s="39"/>
      <c r="F35" s="39"/>
      <c r="G35" s="39"/>
      <c r="H35" s="179"/>
      <c r="I35" s="39"/>
      <c r="J35" s="39"/>
      <c r="K35" s="39"/>
      <c r="L35" s="39"/>
      <c r="M35" s="39"/>
      <c r="O35" s="81">
        <v>0.92</v>
      </c>
      <c r="P35" s="81">
        <f t="shared" si="0"/>
        <v>61.373199999999997</v>
      </c>
      <c r="W35" s="134"/>
    </row>
    <row r="36" spans="1:23" x14ac:dyDescent="0.25">
      <c r="A36" s="4"/>
      <c r="B36" s="164"/>
      <c r="C36" s="10"/>
      <c r="D36" s="39"/>
      <c r="E36" s="39"/>
      <c r="F36" s="39"/>
      <c r="G36" s="39"/>
      <c r="H36" s="179"/>
      <c r="I36" s="39"/>
      <c r="J36" s="39"/>
      <c r="K36" s="39"/>
      <c r="L36" s="39"/>
      <c r="M36" s="39"/>
      <c r="O36" s="81">
        <v>0.91</v>
      </c>
      <c r="P36" s="81">
        <f t="shared" si="0"/>
        <v>60.706099999999999</v>
      </c>
      <c r="W36" s="134"/>
    </row>
    <row r="37" spans="1:23" x14ac:dyDescent="0.25">
      <c r="A37" s="4"/>
      <c r="B37" s="164"/>
      <c r="C37" s="10"/>
      <c r="D37" s="39"/>
      <c r="E37" s="39"/>
      <c r="F37" s="39"/>
      <c r="G37" s="39"/>
      <c r="H37" s="179"/>
      <c r="I37" s="39"/>
      <c r="J37" s="39"/>
      <c r="K37" s="39"/>
      <c r="L37" s="39"/>
      <c r="M37" s="39"/>
      <c r="O37" s="81">
        <v>0.9</v>
      </c>
      <c r="P37" s="81">
        <f t="shared" si="0"/>
        <v>60.038999999999994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15" priority="69">
      <formula>Q7&gt;0</formula>
    </cfRule>
    <cfRule type="expression" dxfId="1014" priority="70">
      <formula>Q7&lt;0</formula>
    </cfRule>
  </conditionalFormatting>
  <conditionalFormatting sqref="Q8">
    <cfRule type="expression" dxfId="1013" priority="67">
      <formula>Q8&gt;0</formula>
    </cfRule>
    <cfRule type="expression" dxfId="1012" priority="68">
      <formula>Q8&lt;0</formula>
    </cfRule>
  </conditionalFormatting>
  <conditionalFormatting sqref="F27 F29:F38">
    <cfRule type="expression" dxfId="1011" priority="65">
      <formula>F27&gt;0</formula>
    </cfRule>
    <cfRule type="expression" dxfId="1010" priority="66">
      <formula>F27&lt;0</formula>
    </cfRule>
  </conditionalFormatting>
  <conditionalFormatting sqref="H29:H38">
    <cfRule type="expression" dxfId="1009" priority="63">
      <formula>H29&gt;0</formula>
    </cfRule>
    <cfRule type="expression" dxfId="1008" priority="64">
      <formula>H29&lt;0</formula>
    </cfRule>
  </conditionalFormatting>
  <conditionalFormatting sqref="H25:H27">
    <cfRule type="expression" dxfId="1007" priority="43">
      <formula>H25&gt;0</formula>
    </cfRule>
    <cfRule type="expression" dxfId="1006" priority="44">
      <formula>H25&lt;0</formula>
    </cfRule>
  </conditionalFormatting>
  <conditionalFormatting sqref="Q10">
    <cfRule type="expression" dxfId="1005" priority="57">
      <formula>Q10&gt;0</formula>
    </cfRule>
    <cfRule type="expression" dxfId="1004" priority="58">
      <formula>Q10&lt;0</formula>
    </cfRule>
  </conditionalFormatting>
  <conditionalFormatting sqref="F25:F26">
    <cfRule type="expression" dxfId="1003" priority="45">
      <formula>F25&gt;0</formula>
    </cfRule>
    <cfRule type="expression" dxfId="1002" priority="46">
      <formula>F25&lt;0</formula>
    </cfRule>
  </conditionalFormatting>
  <conditionalFormatting sqref="J65:K72">
    <cfRule type="expression" dxfId="1001" priority="39">
      <formula>J65&gt;0</formula>
    </cfRule>
    <cfRule type="expression" dxfId="1000" priority="40">
      <formula>J65&lt;0</formula>
    </cfRule>
  </conditionalFormatting>
  <conditionalFormatting sqref="F65:F83 F89">
    <cfRule type="expression" dxfId="999" priority="37">
      <formula>F65&gt;0</formula>
    </cfRule>
    <cfRule type="expression" dxfId="998" priority="38">
      <formula>F65&lt;0</formula>
    </cfRule>
  </conditionalFormatting>
  <conditionalFormatting sqref="H65:H83 H89">
    <cfRule type="expression" dxfId="997" priority="35">
      <formula>H65&gt;0</formula>
    </cfRule>
    <cfRule type="expression" dxfId="996" priority="36">
      <formula>H65&lt;0</formula>
    </cfRule>
  </conditionalFormatting>
  <conditionalFormatting sqref="J76:J78">
    <cfRule type="expression" dxfId="995" priority="33">
      <formula>J76&gt;0</formula>
    </cfRule>
    <cfRule type="expression" dxfId="994" priority="34">
      <formula>J76&lt;0</formula>
    </cfRule>
  </conditionalFormatting>
  <conditionalFormatting sqref="K76:K78">
    <cfRule type="expression" dxfId="993" priority="31">
      <formula>K76&gt;0</formula>
    </cfRule>
    <cfRule type="expression" dxfId="992" priority="32">
      <formula>K76&lt;0</formula>
    </cfRule>
  </conditionalFormatting>
  <conditionalFormatting sqref="L65:L78">
    <cfRule type="expression" dxfId="991" priority="29">
      <formula>L65&gt;0</formula>
    </cfRule>
    <cfRule type="expression" dxfId="990" priority="30">
      <formula>L65&lt;0</formula>
    </cfRule>
  </conditionalFormatting>
  <conditionalFormatting sqref="F84:F88">
    <cfRule type="expression" dxfId="989" priority="27">
      <formula>F84&gt;0</formula>
    </cfRule>
    <cfRule type="expression" dxfId="988" priority="28">
      <formula>F84&lt;0</formula>
    </cfRule>
  </conditionalFormatting>
  <conditionalFormatting sqref="H84:H88">
    <cfRule type="expression" dxfId="987" priority="25">
      <formula>H84&gt;0</formula>
    </cfRule>
    <cfRule type="expression" dxfId="986" priority="26">
      <formula>H84&lt;0</formula>
    </cfRule>
  </conditionalFormatting>
  <conditionalFormatting sqref="M65:M78">
    <cfRule type="expression" dxfId="985" priority="23">
      <formula>M65&gt;0</formula>
    </cfRule>
    <cfRule type="expression" dxfId="984" priority="24">
      <formula>M65&lt;0</formula>
    </cfRule>
  </conditionalFormatting>
  <conditionalFormatting sqref="M26:M31">
    <cfRule type="expression" dxfId="983" priority="21">
      <formula>M26&gt;0</formula>
    </cfRule>
    <cfRule type="expression" dxfId="982" priority="22">
      <formula>M26&lt;0</formula>
    </cfRule>
  </conditionalFormatting>
  <conditionalFormatting sqref="F93:F105">
    <cfRule type="expression" dxfId="981" priority="19">
      <formula>F93&gt;0</formula>
    </cfRule>
    <cfRule type="expression" dxfId="980" priority="20">
      <formula>F93&lt;0</formula>
    </cfRule>
  </conditionalFormatting>
  <conditionalFormatting sqref="H93:H105">
    <cfRule type="expression" dxfId="979" priority="17">
      <formula>H93&gt;0</formula>
    </cfRule>
    <cfRule type="expression" dxfId="978" priority="18">
      <formula>H93&lt;0</formula>
    </cfRule>
  </conditionalFormatting>
  <conditionalFormatting sqref="H92">
    <cfRule type="expression" dxfId="977" priority="13">
      <formula>H92&gt;0</formula>
    </cfRule>
    <cfRule type="expression" dxfId="976" priority="14">
      <formula>H92&lt;0</formula>
    </cfRule>
  </conditionalFormatting>
  <conditionalFormatting sqref="F92">
    <cfRule type="expression" dxfId="975" priority="15">
      <formula>F92&gt;0</formula>
    </cfRule>
    <cfRule type="expression" dxfId="974" priority="16">
      <formula>F92&lt;0</formula>
    </cfRule>
  </conditionalFormatting>
  <conditionalFormatting sqref="M93:M98">
    <cfRule type="expression" dxfId="973" priority="11">
      <formula>M93&gt;0</formula>
    </cfRule>
    <cfRule type="expression" dxfId="972" priority="12">
      <formula>M93&lt;0</formula>
    </cfRule>
  </conditionalFormatting>
  <conditionalFormatting sqref="K25:K27">
    <cfRule type="expression" dxfId="971" priority="9">
      <formula>K25&gt;0</formula>
    </cfRule>
    <cfRule type="expression" dxfId="970" priority="10">
      <formula>K25&lt;0</formula>
    </cfRule>
  </conditionalFormatting>
  <conditionalFormatting sqref="K28">
    <cfRule type="expression" dxfId="969" priority="7">
      <formula>K28&gt;0</formula>
    </cfRule>
    <cfRule type="expression" dxfId="968" priority="8">
      <formula>K28&lt;0</formula>
    </cfRule>
  </conditionalFormatting>
  <conditionalFormatting sqref="H28">
    <cfRule type="expression" dxfId="967" priority="3">
      <formula>H28&gt;0</formula>
    </cfRule>
    <cfRule type="expression" dxfId="966" priority="4">
      <formula>H28&lt;0</formula>
    </cfRule>
  </conditionalFormatting>
  <conditionalFormatting sqref="F28">
    <cfRule type="expression" dxfId="965" priority="5">
      <formula>F28&gt;0</formula>
    </cfRule>
    <cfRule type="expression" dxfId="964" priority="6">
      <formula>F28&lt;0</formula>
    </cfRule>
  </conditionalFormatting>
  <conditionalFormatting sqref="K29">
    <cfRule type="expression" dxfId="963" priority="1">
      <formula>K29&gt;0</formula>
    </cfRule>
    <cfRule type="expression" dxfId="96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495</v>
      </c>
      <c r="AJ2">
        <f>$Q$2*$Q$4</f>
        <v>6834</v>
      </c>
      <c r="AK2">
        <f ca="1">AJ2*EXP(-$X$2 * AI2/365.25)</f>
        <v>29534.680543332706</v>
      </c>
      <c r="AM2" s="2">
        <f>Q10</f>
        <v>0</v>
      </c>
      <c r="AO2">
        <f ca="1" xml:space="preserve"> (SUM(AB:AB) - SUM(AE:AE) - SUM(AH:AH) - SUM(AK:AK))/SUM(AB:AB)</f>
        <v>-1.3761484871430909</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495</v>
      </c>
      <c r="AJ3">
        <f t="shared" ref="AJ3:AJ17" si="11">$Q$2*$Q$4</f>
        <v>6834</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22.78</v>
      </c>
      <c r="R4" s="425">
        <v>5.7999999999999996E-3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495</v>
      </c>
      <c r="AJ4">
        <f t="shared" si="11"/>
        <v>6834</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6834</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495</v>
      </c>
      <c r="AJ5">
        <f t="shared" si="11"/>
        <v>6834</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495</v>
      </c>
      <c r="AJ6">
        <f t="shared" si="11"/>
        <v>6834</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-1911.8899999999921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495</v>
      </c>
      <c r="AJ7">
        <f t="shared" si="11"/>
        <v>6834</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-1911.8899999999921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495</v>
      </c>
      <c r="AJ8">
        <f t="shared" si="11"/>
        <v>6834</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-0.21860439589338465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495</v>
      </c>
      <c r="AJ9">
        <f t="shared" si="11"/>
        <v>6834</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495</v>
      </c>
      <c r="AJ10">
        <f t="shared" si="11"/>
        <v>6834</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4.5654082528533799E-2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495</v>
      </c>
      <c r="AJ11">
        <f t="shared" si="11"/>
        <v>6834</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495</v>
      </c>
      <c r="AJ12">
        <f t="shared" si="11"/>
        <v>6834</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13.4</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495</v>
      </c>
      <c r="AJ13">
        <f t="shared" si="11"/>
        <v>6834</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495</v>
      </c>
      <c r="AJ14">
        <f t="shared" si="11"/>
        <v>6834</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495</v>
      </c>
      <c r="AJ15">
        <f t="shared" si="11"/>
        <v>6834</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495</v>
      </c>
      <c r="AJ16">
        <f t="shared" si="11"/>
        <v>6834</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495</v>
      </c>
      <c r="AJ17">
        <f t="shared" si="11"/>
        <v>6834</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25.058000000000003</v>
      </c>
      <c r="W19" s="134"/>
    </row>
    <row r="20" spans="1:39" x14ac:dyDescent="0.25">
      <c r="B20" s="72">
        <v>43440</v>
      </c>
      <c r="C20" s="4">
        <v>100</v>
      </c>
      <c r="D20" s="3">
        <v>23.38</v>
      </c>
      <c r="E20" s="3">
        <v>0</v>
      </c>
      <c r="F20" s="3">
        <f t="shared" si="12"/>
        <v>2338</v>
      </c>
      <c r="G20" s="4"/>
      <c r="H20" s="70"/>
      <c r="O20" s="81">
        <v>1.0900000000000001</v>
      </c>
      <c r="P20" s="81">
        <f t="shared" ref="P20:P39" si="13">O20*$Q$4</f>
        <v>24.830200000000001</v>
      </c>
      <c r="T20" s="1">
        <v>43244</v>
      </c>
      <c r="U20" t="s">
        <v>1072</v>
      </c>
      <c r="W20" s="134"/>
    </row>
    <row r="21" spans="1:39" x14ac:dyDescent="0.25">
      <c r="B21" s="72"/>
      <c r="C21" s="4"/>
      <c r="D21" s="3"/>
      <c r="E21" s="3"/>
      <c r="F21" s="3"/>
      <c r="O21" s="81">
        <v>1.08</v>
      </c>
      <c r="P21" s="81">
        <f t="shared" si="13"/>
        <v>24.602400000000003</v>
      </c>
      <c r="W21" s="134"/>
    </row>
    <row r="22" spans="1:39" x14ac:dyDescent="0.25">
      <c r="C22" s="4"/>
      <c r="D22" s="3"/>
      <c r="E22" s="3"/>
      <c r="F22" s="3"/>
      <c r="H22" s="70"/>
      <c r="O22" s="81">
        <v>1.07</v>
      </c>
      <c r="P22" s="81">
        <f t="shared" si="13"/>
        <v>24.374600000000001</v>
      </c>
      <c r="T22" s="693">
        <v>43288</v>
      </c>
      <c r="U22" t="s">
        <v>1153</v>
      </c>
      <c r="W22" s="134"/>
    </row>
    <row r="23" spans="1:39" x14ac:dyDescent="0.25">
      <c r="O23" s="81">
        <v>1.06</v>
      </c>
      <c r="P23" s="81">
        <f t="shared" si="13"/>
        <v>24.146800000000002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23.919</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23.691200000000002</v>
      </c>
      <c r="T25" s="693">
        <v>43318</v>
      </c>
      <c r="U25" t="s">
        <v>1158</v>
      </c>
      <c r="W25" s="134"/>
    </row>
    <row r="26" spans="1:39" x14ac:dyDescent="0.25">
      <c r="O26" s="81">
        <v>1.03</v>
      </c>
      <c r="P26" s="81">
        <f t="shared" si="13"/>
        <v>23.4634</v>
      </c>
      <c r="T26" s="708"/>
      <c r="W26" s="134"/>
    </row>
    <row r="27" spans="1:39" x14ac:dyDescent="0.25">
      <c r="O27" s="81">
        <v>1.02</v>
      </c>
      <c r="P27" s="81">
        <f t="shared" si="13"/>
        <v>23.235600000000002</v>
      </c>
      <c r="T27" s="1">
        <v>43342</v>
      </c>
      <c r="U27" t="s">
        <v>1256</v>
      </c>
      <c r="W27" s="134"/>
    </row>
    <row r="28" spans="1:39" x14ac:dyDescent="0.25">
      <c r="O28" s="81">
        <v>1.01</v>
      </c>
      <c r="P28" s="81">
        <f t="shared" si="13"/>
        <v>23.0078</v>
      </c>
      <c r="U28" s="405" t="s">
        <v>1257</v>
      </c>
      <c r="W28" s="134"/>
    </row>
    <row r="29" spans="1:39" x14ac:dyDescent="0.25">
      <c r="O29" s="81">
        <v>1</v>
      </c>
      <c r="P29" s="81">
        <f t="shared" si="13"/>
        <v>22.78</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22.552200000000003</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22.324400000000001</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22.096600000000002</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21.8688</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21.641000000000002</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21.4132</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21.185400000000001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20.957600000000003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20.729800000000001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20.502000000000002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1" priority="31">
      <formula>F31&gt;0</formula>
    </cfRule>
    <cfRule type="expression" dxfId="960" priority="32">
      <formula>F31&lt;0</formula>
    </cfRule>
  </conditionalFormatting>
  <conditionalFormatting sqref="Q7">
    <cfRule type="expression" dxfId="959" priority="29">
      <formula>Q7&gt;0</formula>
    </cfRule>
    <cfRule type="expression" dxfId="958" priority="30">
      <formula>Q7&lt;0</formula>
    </cfRule>
  </conditionalFormatting>
  <conditionalFormatting sqref="Q8">
    <cfRule type="expression" dxfId="957" priority="27">
      <formula>Q8&gt;0</formula>
    </cfRule>
    <cfRule type="expression" dxfId="956" priority="28">
      <formula>Q8&lt;0</formula>
    </cfRule>
  </conditionalFormatting>
  <conditionalFormatting sqref="F111:F132">
    <cfRule type="expression" dxfId="955" priority="21">
      <formula>F111&gt;0</formula>
    </cfRule>
    <cfRule type="expression" dxfId="954" priority="22">
      <formula>F111&lt;0</formula>
    </cfRule>
  </conditionalFormatting>
  <conditionalFormatting sqref="H111:H132">
    <cfRule type="expression" dxfId="953" priority="19">
      <formula>H111&gt;0</formula>
    </cfRule>
    <cfRule type="expression" dxfId="952" priority="20">
      <formula>H111&lt;0</formula>
    </cfRule>
  </conditionalFormatting>
  <conditionalFormatting sqref="Q10">
    <cfRule type="expression" dxfId="951" priority="17">
      <formula>Q10&gt;0</formula>
    </cfRule>
    <cfRule type="expression" dxfId="950" priority="18">
      <formula>Q10&lt;0</formula>
    </cfRule>
  </conditionalFormatting>
  <conditionalFormatting sqref="J31:J44">
    <cfRule type="expression" dxfId="949" priority="15">
      <formula>J31&gt;0</formula>
    </cfRule>
    <cfRule type="expression" dxfId="948" priority="16">
      <formula>J31&lt;0</formula>
    </cfRule>
  </conditionalFormatting>
  <conditionalFormatting sqref="K31:K44">
    <cfRule type="expression" dxfId="947" priority="13">
      <formula>K31&gt;0</formula>
    </cfRule>
    <cfRule type="expression" dxfId="946" priority="14">
      <formula>K31&lt;0</formula>
    </cfRule>
  </conditionalFormatting>
  <conditionalFormatting sqref="L31:L44">
    <cfRule type="expression" dxfId="945" priority="11">
      <formula>L31&gt;0</formula>
    </cfRule>
    <cfRule type="expression" dxfId="944" priority="12">
      <formula>L31&lt;0</formula>
    </cfRule>
  </conditionalFormatting>
  <conditionalFormatting sqref="H66:H72 F66:F72">
    <cfRule type="expression" dxfId="943" priority="9">
      <formula>F66&gt;0</formula>
    </cfRule>
    <cfRule type="expression" dxfId="942" priority="10">
      <formula>F66&lt;0</formula>
    </cfRule>
  </conditionalFormatting>
  <conditionalFormatting sqref="H73:H76 F73:F76">
    <cfRule type="expression" dxfId="941" priority="7">
      <formula>F73&gt;0</formula>
    </cfRule>
    <cfRule type="expression" dxfId="940" priority="8">
      <formula>F73&lt;0</formula>
    </cfRule>
  </conditionalFormatting>
  <conditionalFormatting sqref="F83:F84 H83:H84">
    <cfRule type="expression" dxfId="939" priority="5">
      <formula>F83&gt;0</formula>
    </cfRule>
    <cfRule type="expression" dxfId="938" priority="6">
      <formula>F83&lt;0</formula>
    </cfRule>
  </conditionalFormatting>
  <conditionalFormatting sqref="F82 H82">
    <cfRule type="expression" dxfId="937" priority="3">
      <formula>F82&gt;0</formula>
    </cfRule>
    <cfRule type="expression" dxfId="936" priority="4">
      <formula>F82&lt;0</formula>
    </cfRule>
  </conditionalFormatting>
  <conditionalFormatting sqref="F79:F81 H79:H81">
    <cfRule type="expression" dxfId="935" priority="1">
      <formula>F79&gt;0</formula>
    </cfRule>
    <cfRule type="expression" dxfId="93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3" priority="137">
      <formula>F30&gt;0</formula>
    </cfRule>
    <cfRule type="expression" dxfId="932" priority="138">
      <formula>F30&lt;0</formula>
    </cfRule>
  </conditionalFormatting>
  <conditionalFormatting sqref="H47:H58">
    <cfRule type="expression" dxfId="931" priority="129">
      <formula>H47&gt;0</formula>
    </cfRule>
    <cfRule type="expression" dxfId="930" priority="130">
      <formula>H47&lt;0</formula>
    </cfRule>
  </conditionalFormatting>
  <conditionalFormatting sqref="H59">
    <cfRule type="expression" dxfId="929" priority="119">
      <formula>H59&gt;0</formula>
    </cfRule>
    <cfRule type="expression" dxfId="928" priority="120">
      <formula>H59&lt;0</formula>
    </cfRule>
  </conditionalFormatting>
  <conditionalFormatting sqref="H60">
    <cfRule type="expression" dxfId="927" priority="115">
      <formula>H60&gt;0</formula>
    </cfRule>
    <cfRule type="expression" dxfId="926" priority="116">
      <formula>H60&lt;0</formula>
    </cfRule>
  </conditionalFormatting>
  <conditionalFormatting sqref="H61:H66">
    <cfRule type="expression" dxfId="925" priority="111">
      <formula>H61&gt;0</formula>
    </cfRule>
    <cfRule type="expression" dxfId="924" priority="112">
      <formula>H61&lt;0</formula>
    </cfRule>
  </conditionalFormatting>
  <conditionalFormatting sqref="Q8">
    <cfRule type="expression" dxfId="923" priority="95">
      <formula>Q8&gt;0</formula>
    </cfRule>
    <cfRule type="expression" dxfId="922" priority="96">
      <formula>Q8&lt;0</formula>
    </cfRule>
  </conditionalFormatting>
  <conditionalFormatting sqref="Q7">
    <cfRule type="expression" dxfId="921" priority="97">
      <formula>Q7&gt;0</formula>
    </cfRule>
    <cfRule type="expression" dxfId="920" priority="98">
      <formula>Q7&lt;0</formula>
    </cfRule>
  </conditionalFormatting>
  <conditionalFormatting sqref="F178 H178">
    <cfRule type="expression" dxfId="919" priority="93">
      <formula>F178&gt;0</formula>
    </cfRule>
    <cfRule type="expression" dxfId="918" priority="94">
      <formula>F178&lt;0</formula>
    </cfRule>
  </conditionalFormatting>
  <conditionalFormatting sqref="Q10">
    <cfRule type="expression" dxfId="917" priority="87">
      <formula>Q10&gt;0</formula>
    </cfRule>
    <cfRule type="expression" dxfId="916" priority="88">
      <formula>Q10&lt;0</formula>
    </cfRule>
  </conditionalFormatting>
  <conditionalFormatting sqref="Q9">
    <cfRule type="expression" dxfId="915" priority="81">
      <formula>Q9&gt;0</formula>
    </cfRule>
    <cfRule type="expression" dxfId="914" priority="82">
      <formula>Q9&lt;0</formula>
    </cfRule>
  </conditionalFormatting>
  <conditionalFormatting sqref="F201:F248">
    <cfRule type="expression" dxfId="913" priority="41">
      <formula>F201&gt;0</formula>
    </cfRule>
    <cfRule type="expression" dxfId="912" priority="42">
      <formula>F201&lt;0</formula>
    </cfRule>
  </conditionalFormatting>
  <conditionalFormatting sqref="H201:H248">
    <cfRule type="expression" dxfId="911" priority="39">
      <formula>H201&gt;0</formula>
    </cfRule>
    <cfRule type="expression" dxfId="910" priority="40">
      <formula>H201&lt;0</formula>
    </cfRule>
  </conditionalFormatting>
  <conditionalFormatting sqref="J208">
    <cfRule type="expression" dxfId="909" priority="37">
      <formula>J208&gt;0</formula>
    </cfRule>
    <cfRule type="expression" dxfId="908" priority="38">
      <formula>J208&lt;0</formula>
    </cfRule>
  </conditionalFormatting>
  <conditionalFormatting sqref="J214:J215">
    <cfRule type="expression" dxfId="907" priority="35">
      <formula>J214&gt;0</formula>
    </cfRule>
    <cfRule type="expression" dxfId="906" priority="36">
      <formula>J214&lt;0</formula>
    </cfRule>
  </conditionalFormatting>
  <conditionalFormatting sqref="J216">
    <cfRule type="expression" dxfId="905" priority="33">
      <formula>J216&gt;0</formula>
    </cfRule>
    <cfRule type="expression" dxfId="904" priority="34">
      <formula>J216&lt;0</formula>
    </cfRule>
  </conditionalFormatting>
  <conditionalFormatting sqref="J217:J219 J221:J224">
    <cfRule type="expression" dxfId="903" priority="31">
      <formula>J217&gt;0</formula>
    </cfRule>
    <cfRule type="expression" dxfId="902" priority="32">
      <formula>J217&lt;0</formula>
    </cfRule>
  </conditionalFormatting>
  <conditionalFormatting sqref="K208">
    <cfRule type="expression" dxfId="901" priority="29">
      <formula>K208&gt;0</formula>
    </cfRule>
    <cfRule type="expression" dxfId="900" priority="30">
      <formula>K208&lt;0</formula>
    </cfRule>
  </conditionalFormatting>
  <conditionalFormatting sqref="K214:K215">
    <cfRule type="expression" dxfId="899" priority="27">
      <formula>K214&gt;0</formula>
    </cfRule>
    <cfRule type="expression" dxfId="898" priority="28">
      <formula>K214&lt;0</formula>
    </cfRule>
  </conditionalFormatting>
  <conditionalFormatting sqref="K216">
    <cfRule type="expression" dxfId="897" priority="25">
      <formula>K216&gt;0</formula>
    </cfRule>
    <cfRule type="expression" dxfId="896" priority="26">
      <formula>K216&lt;0</formula>
    </cfRule>
  </conditionalFormatting>
  <conditionalFormatting sqref="K217:K224">
    <cfRule type="expression" dxfId="895" priority="23">
      <formula>K217&gt;0</formula>
    </cfRule>
    <cfRule type="expression" dxfId="894" priority="24">
      <formula>K217&lt;0</formula>
    </cfRule>
  </conditionalFormatting>
  <conditionalFormatting sqref="L208">
    <cfRule type="expression" dxfId="893" priority="21">
      <formula>L208&gt;0</formula>
    </cfRule>
    <cfRule type="expression" dxfId="892" priority="22">
      <formula>L208&lt;0</formula>
    </cfRule>
  </conditionalFormatting>
  <conditionalFormatting sqref="L214:L215">
    <cfRule type="expression" dxfId="891" priority="19">
      <formula>L214&gt;0</formula>
    </cfRule>
    <cfRule type="expression" dxfId="890" priority="20">
      <formula>L214&lt;0</formula>
    </cfRule>
  </conditionalFormatting>
  <conditionalFormatting sqref="L216">
    <cfRule type="expression" dxfId="889" priority="17">
      <formula>L216&gt;0</formula>
    </cfRule>
    <cfRule type="expression" dxfId="888" priority="18">
      <formula>L216&lt;0</formula>
    </cfRule>
  </conditionalFormatting>
  <conditionalFormatting sqref="L217:L224">
    <cfRule type="expression" dxfId="887" priority="15">
      <formula>L217&gt;0</formula>
    </cfRule>
    <cfRule type="expression" dxfId="886" priority="16">
      <formula>L217&lt;0</formula>
    </cfRule>
  </conditionalFormatting>
  <conditionalFormatting sqref="K225">
    <cfRule type="expression" dxfId="885" priority="13">
      <formula>K225&gt;0</formula>
    </cfRule>
    <cfRule type="expression" dxfId="884" priority="14">
      <formula>K225&lt;0</formula>
    </cfRule>
  </conditionalFormatting>
  <conditionalFormatting sqref="L225:L232">
    <cfRule type="expression" dxfId="883" priority="11">
      <formula>L225&gt;0</formula>
    </cfRule>
    <cfRule type="expression" dxfId="882" priority="12">
      <formula>L225&lt;0</formula>
    </cfRule>
  </conditionalFormatting>
  <conditionalFormatting sqref="K226">
    <cfRule type="expression" dxfId="881" priority="9">
      <formula>K226&gt;0</formula>
    </cfRule>
    <cfRule type="expression" dxfId="880" priority="10">
      <formula>K226&lt;0</formula>
    </cfRule>
  </conditionalFormatting>
  <conditionalFormatting sqref="K227">
    <cfRule type="expression" dxfId="879" priority="7">
      <formula>K227&gt;0</formula>
    </cfRule>
    <cfRule type="expression" dxfId="878" priority="8">
      <formula>K227&lt;0</formula>
    </cfRule>
  </conditionalFormatting>
  <conditionalFormatting sqref="K228:K248">
    <cfRule type="expression" dxfId="877" priority="5">
      <formula>K228&gt;0</formula>
    </cfRule>
    <cfRule type="expression" dxfId="876" priority="6">
      <formula>K228&lt;0</formula>
    </cfRule>
  </conditionalFormatting>
  <conditionalFormatting sqref="L233:L237">
    <cfRule type="expression" dxfId="875" priority="3">
      <formula>L233&gt;0</formula>
    </cfRule>
    <cfRule type="expression" dxfId="874" priority="4">
      <formula>L233&lt;0</formula>
    </cfRule>
  </conditionalFormatting>
  <conditionalFormatting sqref="L238:L243">
    <cfRule type="expression" dxfId="873" priority="1">
      <formula>L238&gt;0</formula>
    </cfRule>
    <cfRule type="expression" dxfId="87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1" priority="11">
      <formula>F27&gt;0</formula>
    </cfRule>
    <cfRule type="expression" dxfId="870" priority="12">
      <formula>F27&lt;0</formula>
    </cfRule>
  </conditionalFormatting>
  <conditionalFormatting sqref="H27:H29">
    <cfRule type="expression" dxfId="869" priority="9">
      <formula>H27&gt;0</formula>
    </cfRule>
    <cfRule type="expression" dxfId="868" priority="10">
      <formula>H27&lt;0</formula>
    </cfRule>
  </conditionalFormatting>
  <conditionalFormatting sqref="F23:F26">
    <cfRule type="expression" dxfId="867" priority="7">
      <formula>F23&gt;0</formula>
    </cfRule>
    <cfRule type="expression" dxfId="866" priority="8">
      <formula>F23&lt;0</formula>
    </cfRule>
  </conditionalFormatting>
  <conditionalFormatting sqref="H23:H26">
    <cfRule type="expression" dxfId="865" priority="5">
      <formula>H23&gt;0</formula>
    </cfRule>
    <cfRule type="expression" dxfId="864" priority="6">
      <formula>H23&lt;0</formula>
    </cfRule>
  </conditionalFormatting>
  <conditionalFormatting sqref="Q8">
    <cfRule type="expression" dxfId="863" priority="1">
      <formula>Q8&gt;0</formula>
    </cfRule>
    <cfRule type="expression" dxfId="862" priority="2">
      <formula>Q8&lt;0</formula>
    </cfRule>
  </conditionalFormatting>
  <conditionalFormatting sqref="Q7">
    <cfRule type="expression" dxfId="861" priority="3">
      <formula>Q7&gt;0</formula>
    </cfRule>
    <cfRule type="expression" dxfId="86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9" priority="7">
      <formula>F21&gt;0</formula>
    </cfRule>
    <cfRule type="expression" dxfId="858" priority="8">
      <formula>F21&lt;0</formula>
    </cfRule>
  </conditionalFormatting>
  <conditionalFormatting sqref="F22">
    <cfRule type="expression" dxfId="857" priority="5">
      <formula>F22&gt;0</formula>
    </cfRule>
    <cfRule type="expression" dxfId="856" priority="6">
      <formula>F22&lt;0</formula>
    </cfRule>
  </conditionalFormatting>
  <conditionalFormatting sqref="Q8">
    <cfRule type="expression" dxfId="855" priority="1">
      <formula>Q8&gt;0</formula>
    </cfRule>
    <cfRule type="expression" dxfId="854" priority="2">
      <formula>Q8&lt;0</formula>
    </cfRule>
  </conditionalFormatting>
  <conditionalFormatting sqref="Q7">
    <cfRule type="expression" dxfId="853" priority="3">
      <formula>Q7&gt;0</formula>
    </cfRule>
    <cfRule type="expression" dxfId="85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1" priority="17">
      <formula>F38&gt;0</formula>
    </cfRule>
    <cfRule type="expression" dxfId="850" priority="18">
      <formula>F38&lt;0</formula>
    </cfRule>
  </conditionalFormatting>
  <conditionalFormatting sqref="H38:H72">
    <cfRule type="expression" dxfId="849" priority="9">
      <formula>H38&gt;0</formula>
    </cfRule>
    <cfRule type="expression" dxfId="848" priority="10">
      <formula>H38&lt;0</formula>
    </cfRule>
  </conditionalFormatting>
  <conditionalFormatting sqref="F21:F37">
    <cfRule type="expression" dxfId="847" priority="7">
      <formula>F21&gt;0</formula>
    </cfRule>
    <cfRule type="expression" dxfId="846" priority="8">
      <formula>F21&lt;0</formula>
    </cfRule>
  </conditionalFormatting>
  <conditionalFormatting sqref="H21:H37">
    <cfRule type="expression" dxfId="845" priority="5">
      <formula>H21&gt;0</formula>
    </cfRule>
    <cfRule type="expression" dxfId="844" priority="6">
      <formula>H21&lt;0</formula>
    </cfRule>
  </conditionalFormatting>
  <conditionalFormatting sqref="Q8">
    <cfRule type="expression" dxfId="843" priority="1">
      <formula>Q8&gt;0</formula>
    </cfRule>
    <cfRule type="expression" dxfId="842" priority="2">
      <formula>Q8&lt;0</formula>
    </cfRule>
  </conditionalFormatting>
  <conditionalFormatting sqref="Q7">
    <cfRule type="expression" dxfId="841" priority="3">
      <formula>Q7&gt;0</formula>
    </cfRule>
    <cfRule type="expression" dxfId="84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9" priority="11">
      <formula>F24&gt;0</formula>
    </cfRule>
    <cfRule type="expression" dxfId="838" priority="12">
      <formula>F24&lt;0</formula>
    </cfRule>
  </conditionalFormatting>
  <conditionalFormatting sqref="H27:H30">
    <cfRule type="expression" dxfId="837" priority="9">
      <formula>H27&gt;0</formula>
    </cfRule>
    <cfRule type="expression" dxfId="836" priority="10">
      <formula>H27&lt;0</formula>
    </cfRule>
  </conditionalFormatting>
  <conditionalFormatting sqref="F25">
    <cfRule type="expression" dxfId="835" priority="7">
      <formula>F25&gt;0</formula>
    </cfRule>
    <cfRule type="expression" dxfId="834" priority="8">
      <formula>F25&lt;0</formula>
    </cfRule>
  </conditionalFormatting>
  <conditionalFormatting sqref="H24:H26">
    <cfRule type="expression" dxfId="833" priority="5">
      <formula>H24&gt;0</formula>
    </cfRule>
    <cfRule type="expression" dxfId="832" priority="6">
      <formula>H24&lt;0</formula>
    </cfRule>
  </conditionalFormatting>
  <conditionalFormatting sqref="Q7">
    <cfRule type="expression" dxfId="831" priority="3">
      <formula>Q7&gt;0</formula>
    </cfRule>
    <cfRule type="expression" dxfId="830" priority="4">
      <formula>Q7&lt;0</formula>
    </cfRule>
  </conditionalFormatting>
  <conditionalFormatting sqref="Q8">
    <cfRule type="expression" dxfId="829" priority="1">
      <formula>Q8&gt;0</formula>
    </cfRule>
    <cfRule type="expression" dxfId="82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7" priority="17">
      <formula>F28&gt;0</formula>
    </cfRule>
    <cfRule type="expression" dxfId="826" priority="18">
      <formula>F28&lt;0</formula>
    </cfRule>
  </conditionalFormatting>
  <conditionalFormatting sqref="F28 F33:F35">
    <cfRule type="expression" dxfId="825" priority="19">
      <formula>F28&gt;0</formula>
    </cfRule>
    <cfRule type="expression" dxfId="824" priority="20">
      <formula>F28&lt;0</formula>
    </cfRule>
  </conditionalFormatting>
  <conditionalFormatting sqref="H28 H33:H35">
    <cfRule type="expression" dxfId="823" priority="15">
      <formula>H28&gt;0</formula>
    </cfRule>
    <cfRule type="expression" dxfId="822" priority="16">
      <formula>H28&lt;0</formula>
    </cfRule>
  </conditionalFormatting>
  <conditionalFormatting sqref="F21:F27">
    <cfRule type="expression" dxfId="821" priority="13">
      <formula>F21&gt;0</formula>
    </cfRule>
    <cfRule type="expression" dxfId="820" priority="14">
      <formula>F21&lt;0</formula>
    </cfRule>
  </conditionalFormatting>
  <conditionalFormatting sqref="H21:H27">
    <cfRule type="expression" dxfId="819" priority="11">
      <formula>H21&gt;0</formula>
    </cfRule>
    <cfRule type="expression" dxfId="818" priority="12">
      <formula>H21&lt;0</formula>
    </cfRule>
  </conditionalFormatting>
  <conditionalFormatting sqref="Q8">
    <cfRule type="expression" dxfId="817" priority="7">
      <formula>Q8&gt;0</formula>
    </cfRule>
    <cfRule type="expression" dxfId="816" priority="8">
      <formula>Q8&lt;0</formula>
    </cfRule>
  </conditionalFormatting>
  <conditionalFormatting sqref="Q7">
    <cfRule type="expression" dxfId="815" priority="9">
      <formula>Q7&gt;0</formula>
    </cfRule>
    <cfRule type="expression" dxfId="814" priority="10">
      <formula>Q7&lt;0</formula>
    </cfRule>
  </conditionalFormatting>
  <conditionalFormatting sqref="F29:F32">
    <cfRule type="expression" dxfId="813" priority="5">
      <formula>F29&gt;0</formula>
    </cfRule>
    <cfRule type="expression" dxfId="812" priority="6">
      <formula>F29&lt;0</formula>
    </cfRule>
  </conditionalFormatting>
  <conditionalFormatting sqref="H29:H32">
    <cfRule type="expression" dxfId="811" priority="3">
      <formula>H29&gt;0</formula>
    </cfRule>
    <cfRule type="expression" dxfId="810" priority="4">
      <formula>H29&lt;0</formula>
    </cfRule>
  </conditionalFormatting>
  <conditionalFormatting sqref="M37">
    <cfRule type="expression" dxfId="809" priority="1">
      <formula>M37&gt;0</formula>
    </cfRule>
    <cfRule type="expression" dxfId="80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7" priority="51">
      <formula>F26&gt;0</formula>
    </cfRule>
    <cfRule type="expression" dxfId="80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5" priority="39">
      <formula>F22&gt;0</formula>
    </cfRule>
    <cfRule type="expression" dxfId="804" priority="40">
      <formula>F22&lt;0</formula>
    </cfRule>
  </conditionalFormatting>
  <conditionalFormatting sqref="H22:H25">
    <cfRule type="expression" dxfId="803" priority="37">
      <formula>H22&gt;0</formula>
    </cfRule>
    <cfRule type="expression" dxfId="802" priority="38">
      <formula>H22&lt;0</formula>
    </cfRule>
  </conditionalFormatting>
  <conditionalFormatting sqref="Q8">
    <cfRule type="expression" dxfId="801" priority="33">
      <formula>Q8&gt;0</formula>
    </cfRule>
    <cfRule type="expression" dxfId="800" priority="34">
      <formula>Q8&lt;0</formula>
    </cfRule>
  </conditionalFormatting>
  <conditionalFormatting sqref="Q7">
    <cfRule type="expression" dxfId="799" priority="35">
      <formula>Q7&gt;0</formula>
    </cfRule>
    <cfRule type="expression" dxfId="798" priority="36">
      <formula>Q7&lt;0</formula>
    </cfRule>
  </conditionalFormatting>
  <conditionalFormatting sqref="F74:F76">
    <cfRule type="expression" dxfId="797" priority="31">
      <formula>F74&gt;0</formula>
    </cfRule>
    <cfRule type="expression" dxfId="796" priority="32">
      <formula>F74&lt;0</formula>
    </cfRule>
  </conditionalFormatting>
  <conditionalFormatting sqref="F77:F84">
    <cfRule type="expression" dxfId="795" priority="27">
      <formula>F77&gt;0</formula>
    </cfRule>
    <cfRule type="expression" dxfId="794" priority="28">
      <formula>F77&lt;0</formula>
    </cfRule>
  </conditionalFormatting>
  <conditionalFormatting sqref="F77:F84">
    <cfRule type="expression" dxfId="793" priority="29">
      <formula>F77&gt;0</formula>
    </cfRule>
    <cfRule type="expression" dxfId="792" priority="30">
      <formula>F77&lt;0</formula>
    </cfRule>
  </conditionalFormatting>
  <conditionalFormatting sqref="H74:H84">
    <cfRule type="expression" dxfId="791" priority="25">
      <formula>H74&gt;0</formula>
    </cfRule>
    <cfRule type="expression" dxfId="790" priority="26">
      <formula>H74&lt;0</formula>
    </cfRule>
  </conditionalFormatting>
  <conditionalFormatting sqref="F70:F73">
    <cfRule type="expression" dxfId="789" priority="23">
      <formula>F70&gt;0</formula>
    </cfRule>
    <cfRule type="expression" dxfId="788" priority="24">
      <formula>F70&lt;0</formula>
    </cfRule>
  </conditionalFormatting>
  <conditionalFormatting sqref="H70:H73">
    <cfRule type="expression" dxfId="787" priority="21">
      <formula>H70&gt;0</formula>
    </cfRule>
    <cfRule type="expression" dxfId="786" priority="22">
      <formula>H70&lt;0</formula>
    </cfRule>
  </conditionalFormatting>
  <conditionalFormatting sqref="Q10">
    <cfRule type="expression" dxfId="785" priority="19">
      <formula>Q10&gt;0</formula>
    </cfRule>
    <cfRule type="expression" dxfId="784" priority="20">
      <formula>Q10&lt;0</formula>
    </cfRule>
  </conditionalFormatting>
  <conditionalFormatting sqref="H43 F43">
    <cfRule type="expression" dxfId="783" priority="15">
      <formula>F43&gt;0</formula>
    </cfRule>
    <cfRule type="expression" dxfId="782" priority="16">
      <formula>F43&lt;0</formula>
    </cfRule>
  </conditionalFormatting>
  <conditionalFormatting sqref="H37:H39 F37:F39">
    <cfRule type="expression" dxfId="781" priority="13">
      <formula>F37&gt;0</formula>
    </cfRule>
    <cfRule type="expression" dxfId="780" priority="14">
      <formula>F37&lt;0</formula>
    </cfRule>
  </conditionalFormatting>
  <conditionalFormatting sqref="H35:H36 F35:F36">
    <cfRule type="expression" dxfId="779" priority="11">
      <formula>F35&gt;0</formula>
    </cfRule>
    <cfRule type="expression" dxfId="778" priority="12">
      <formula>F35&lt;0</formula>
    </cfRule>
  </conditionalFormatting>
  <conditionalFormatting sqref="H41:H42 F41:F42 J40:J41">
    <cfRule type="expression" dxfId="777" priority="9">
      <formula>F40&gt;0</formula>
    </cfRule>
    <cfRule type="expression" dxfId="776" priority="10">
      <formula>F40&lt;0</formula>
    </cfRule>
  </conditionalFormatting>
  <conditionalFormatting sqref="H40 F40">
    <cfRule type="expression" dxfId="775" priority="7">
      <formula>F40&gt;0</formula>
    </cfRule>
    <cfRule type="expression" dxfId="774" priority="8">
      <formula>F40&lt;0</formula>
    </cfRule>
  </conditionalFormatting>
  <conditionalFormatting sqref="H45 F45 J44:J45">
    <cfRule type="expression" dxfId="773" priority="3">
      <formula>F44&gt;0</formula>
    </cfRule>
    <cfRule type="expression" dxfId="772" priority="4">
      <formula>F44&lt;0</formula>
    </cfRule>
  </conditionalFormatting>
  <conditionalFormatting sqref="H44 F44">
    <cfRule type="expression" dxfId="771" priority="1">
      <formula>F44&gt;0</formula>
    </cfRule>
    <cfRule type="expression" dxfId="77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9" priority="29">
      <formula>F40&gt;0</formula>
    </cfRule>
    <cfRule type="expression" dxfId="768" priority="30">
      <formula>F40&lt;0</formula>
    </cfRule>
  </conditionalFormatting>
  <conditionalFormatting sqref="F40:F45">
    <cfRule type="expression" dxfId="767" priority="31">
      <formula>F40&gt;0</formula>
    </cfRule>
    <cfRule type="expression" dxfId="766" priority="32">
      <formula>F40&lt;0</formula>
    </cfRule>
  </conditionalFormatting>
  <conditionalFormatting sqref="H40:H45">
    <cfRule type="expression" dxfId="765" priority="27">
      <formula>H40&gt;0</formula>
    </cfRule>
    <cfRule type="expression" dxfId="764" priority="28">
      <formula>H40&lt;0</formula>
    </cfRule>
  </conditionalFormatting>
  <conditionalFormatting sqref="F23:F39">
    <cfRule type="expression" dxfId="763" priority="13">
      <formula>F23&gt;0</formula>
    </cfRule>
    <cfRule type="expression" dxfId="762" priority="14">
      <formula>F23&lt;0</formula>
    </cfRule>
  </conditionalFormatting>
  <conditionalFormatting sqref="H23:H39">
    <cfRule type="expression" dxfId="761" priority="11">
      <formula>H23&gt;0</formula>
    </cfRule>
    <cfRule type="expression" dxfId="760" priority="12">
      <formula>H23&lt;0</formula>
    </cfRule>
  </conditionalFormatting>
  <conditionalFormatting sqref="Q7">
    <cfRule type="expression" dxfId="759" priority="9">
      <formula>Q7&gt;0</formula>
    </cfRule>
    <cfRule type="expression" dxfId="758" priority="10">
      <formula>Q7&lt;0</formula>
    </cfRule>
  </conditionalFormatting>
  <conditionalFormatting sqref="Q8">
    <cfRule type="expression" dxfId="757" priority="7">
      <formula>Q8&gt;0</formula>
    </cfRule>
    <cfRule type="expression" dxfId="756" priority="8">
      <formula>Q8&lt;0</formula>
    </cfRule>
  </conditionalFormatting>
  <conditionalFormatting sqref="Q10">
    <cfRule type="expression" dxfId="755" priority="1">
      <formula>Q10&gt;0</formula>
    </cfRule>
    <cfRule type="expression" dxfId="75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3" priority="39">
      <formula>Q12&gt;0</formula>
    </cfRule>
    <cfRule type="expression" dxfId="75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1" priority="33">
      <formula>F25&gt;0</formula>
    </cfRule>
    <cfRule type="expression" dxfId="750" priority="34">
      <formula>F25&lt;0</formula>
    </cfRule>
  </conditionalFormatting>
  <conditionalFormatting sqref="F30">
    <cfRule type="expression" dxfId="749" priority="31">
      <formula>F30&gt;0</formula>
    </cfRule>
    <cfRule type="expression" dxfId="748" priority="32">
      <formula>F30&lt;0</formula>
    </cfRule>
  </conditionalFormatting>
  <conditionalFormatting sqref="F31">
    <cfRule type="expression" dxfId="747" priority="29">
      <formula>F31&gt;0</formula>
    </cfRule>
    <cfRule type="expression" dxfId="746" priority="30">
      <formula>F31&lt;0</formula>
    </cfRule>
  </conditionalFormatting>
  <conditionalFormatting sqref="F32:F34">
    <cfRule type="expression" dxfId="745" priority="27">
      <formula>F32&gt;0</formula>
    </cfRule>
    <cfRule type="expression" dxfId="744" priority="28">
      <formula>F32&lt;0</formula>
    </cfRule>
  </conditionalFormatting>
  <conditionalFormatting sqref="H25:H29">
    <cfRule type="expression" dxfId="743" priority="25">
      <formula>H25&gt;0</formula>
    </cfRule>
    <cfRule type="expression" dxfId="742" priority="26">
      <formula>H25&lt;0</formula>
    </cfRule>
  </conditionalFormatting>
  <conditionalFormatting sqref="H30">
    <cfRule type="expression" dxfId="741" priority="23">
      <formula>H30&gt;0</formula>
    </cfRule>
    <cfRule type="expression" dxfId="740" priority="24">
      <formula>H30&lt;0</formula>
    </cfRule>
  </conditionalFormatting>
  <conditionalFormatting sqref="H31">
    <cfRule type="expression" dxfId="739" priority="21">
      <formula>H31&gt;0</formula>
    </cfRule>
    <cfRule type="expression" dxfId="738" priority="22">
      <formula>H31&lt;0</formula>
    </cfRule>
  </conditionalFormatting>
  <conditionalFormatting sqref="H32:H34">
    <cfRule type="expression" dxfId="737" priority="19">
      <formula>H32&gt;0</formula>
    </cfRule>
    <cfRule type="expression" dxfId="736" priority="20">
      <formula>H32&lt;0</formula>
    </cfRule>
  </conditionalFormatting>
  <conditionalFormatting sqref="F35">
    <cfRule type="expression" dxfId="735" priority="17">
      <formula>F35&gt;0</formula>
    </cfRule>
    <cfRule type="expression" dxfId="734" priority="18">
      <formula>F35&lt;0</formula>
    </cfRule>
  </conditionalFormatting>
  <conditionalFormatting sqref="H35">
    <cfRule type="expression" dxfId="733" priority="15">
      <formula>H35&gt;0</formula>
    </cfRule>
    <cfRule type="expression" dxfId="732" priority="16">
      <formula>H35&lt;0</formula>
    </cfRule>
  </conditionalFormatting>
  <conditionalFormatting sqref="F36">
    <cfRule type="expression" dxfId="731" priority="13">
      <formula>F36&gt;0</formula>
    </cfRule>
    <cfRule type="expression" dxfId="730" priority="14">
      <formula>F36&lt;0</formula>
    </cfRule>
  </conditionalFormatting>
  <conditionalFormatting sqref="H36">
    <cfRule type="expression" dxfId="729" priority="11">
      <formula>H36&gt;0</formula>
    </cfRule>
    <cfRule type="expression" dxfId="728" priority="12">
      <formula>H36&lt;0</formula>
    </cfRule>
  </conditionalFormatting>
  <conditionalFormatting sqref="H23:H24">
    <cfRule type="expression" dxfId="727" priority="5">
      <formula>H23&gt;0</formula>
    </cfRule>
    <cfRule type="expression" dxfId="726" priority="6">
      <formula>H23&lt;0</formula>
    </cfRule>
  </conditionalFormatting>
  <conditionalFormatting sqref="F23:F24">
    <cfRule type="expression" dxfId="725" priority="7">
      <formula>F23&gt;0</formula>
    </cfRule>
    <cfRule type="expression" dxfId="724" priority="8">
      <formula>F23&lt;0</formula>
    </cfRule>
  </conditionalFormatting>
  <conditionalFormatting sqref="Q7">
    <cfRule type="expression" dxfId="723" priority="3">
      <formula>Q7&gt;0</formula>
    </cfRule>
    <cfRule type="expression" dxfId="722" priority="4">
      <formula>Q7&lt;0</formula>
    </cfRule>
  </conditionalFormatting>
  <conditionalFormatting sqref="Q8">
    <cfRule type="expression" dxfId="721" priority="1">
      <formula>Q8&gt;0</formula>
    </cfRule>
    <cfRule type="expression" dxfId="72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v>
      </c>
      <c r="R4" s="405">
        <v>-2.5999999999999999E-2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7520</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1951.4599999999991</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346.87999999999738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4.8358315488936085E-2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3.6595744680851063E-2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10.398230088495577</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51.7</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51.230000000000004</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50.760000000000005</v>
      </c>
      <c r="W19" s="2"/>
      <c r="X19" s="134"/>
      <c r="AD19" s="182"/>
      <c r="AG19" s="182"/>
    </row>
    <row r="20" spans="1:33" x14ac:dyDescent="0.25">
      <c r="P20" s="81">
        <v>1.07</v>
      </c>
      <c r="Q20" s="81">
        <f t="shared" si="2"/>
        <v>50.290000000000006</v>
      </c>
      <c r="W20" s="2"/>
      <c r="X20" s="134"/>
    </row>
    <row r="21" spans="1:33" x14ac:dyDescent="0.25">
      <c r="P21" s="81">
        <v>1.06</v>
      </c>
      <c r="Q21" s="81">
        <f t="shared" si="2"/>
        <v>49.82</v>
      </c>
      <c r="W21" s="2"/>
      <c r="X21" s="134"/>
      <c r="AD21" s="182"/>
      <c r="AG21" s="182"/>
    </row>
    <row r="22" spans="1:33" x14ac:dyDescent="0.25">
      <c r="P22" s="81">
        <v>1.05</v>
      </c>
      <c r="Q22" s="81">
        <f t="shared" si="2"/>
        <v>49.35</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48.88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48.410000000000004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47.94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47.47</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46.53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46.06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45.589999999999996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45.12</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44.65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44.18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43.71</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43.24</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42.77</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42.300000000000004</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9" priority="79">
      <formula>J8&gt;0</formula>
    </cfRule>
    <cfRule type="expression" dxfId="718" priority="80">
      <formula>J8&lt;0</formula>
    </cfRule>
  </conditionalFormatting>
  <conditionalFormatting sqref="Q7">
    <cfRule type="expression" dxfId="717" priority="81">
      <formula>Q7&gt;0</formula>
    </cfRule>
    <cfRule type="expression" dxfId="716" priority="82">
      <formula>Q7&lt;0</formula>
    </cfRule>
  </conditionalFormatting>
  <conditionalFormatting sqref="M69">
    <cfRule type="expression" dxfId="715" priority="69">
      <formula>M69&gt;0</formula>
    </cfRule>
    <cfRule type="expression" dxfId="714" priority="70">
      <formula>M69&lt;0</formula>
    </cfRule>
  </conditionalFormatting>
  <conditionalFormatting sqref="M69">
    <cfRule type="expression" dxfId="713" priority="71">
      <formula>M69&gt;0</formula>
    </cfRule>
    <cfRule type="expression" dxfId="712" priority="72">
      <formula>M69&lt;0</formula>
    </cfRule>
  </conditionalFormatting>
  <conditionalFormatting sqref="F24:F58">
    <cfRule type="expression" dxfId="711" priority="57">
      <formula>F24&gt;0</formula>
    </cfRule>
    <cfRule type="expression" dxfId="710" priority="58">
      <formula>F24&lt;0</formula>
    </cfRule>
  </conditionalFormatting>
  <conditionalFormatting sqref="F24:F58">
    <cfRule type="expression" dxfId="709" priority="59">
      <formula>F24&gt;0</formula>
    </cfRule>
    <cfRule type="expression" dxfId="708" priority="60">
      <formula>F24&lt;0</formula>
    </cfRule>
  </conditionalFormatting>
  <conditionalFormatting sqref="H24:H58">
    <cfRule type="expression" dxfId="707" priority="55">
      <formula>H24&gt;0</formula>
    </cfRule>
    <cfRule type="expression" dxfId="70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5" priority="9">
      <formula>J59&gt;0</formula>
    </cfRule>
    <cfRule type="expression" dxfId="704" priority="10">
      <formula>J59&lt;0</formula>
    </cfRule>
  </conditionalFormatting>
  <conditionalFormatting sqref="F59:F63">
    <cfRule type="expression" dxfId="703" priority="5">
      <formula>F59&gt;0</formula>
    </cfRule>
    <cfRule type="expression" dxfId="702" priority="6">
      <formula>F59&lt;0</formula>
    </cfRule>
  </conditionalFormatting>
  <conditionalFormatting sqref="F59:F63">
    <cfRule type="expression" dxfId="701" priority="7">
      <formula>F59&gt;0</formula>
    </cfRule>
    <cfRule type="expression" dxfId="700" priority="8">
      <formula>F59&lt;0</formula>
    </cfRule>
  </conditionalFormatting>
  <conditionalFormatting sqref="H59:H63">
    <cfRule type="expression" dxfId="699" priority="3">
      <formula>H59&gt;0</formula>
    </cfRule>
    <cfRule type="expression" dxfId="698" priority="4">
      <formula>H59&lt;0</formula>
    </cfRule>
  </conditionalFormatting>
  <conditionalFormatting sqref="J62:J64">
    <cfRule type="expression" dxfId="697" priority="1">
      <formula>J62&gt;0</formula>
    </cfRule>
    <cfRule type="expression" dxfId="69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5" priority="66">
      <formula>F22&gt;0</formula>
    </cfRule>
    <cfRule type="expression" dxfId="69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3" priority="53">
      <formula>F41&gt;0</formula>
    </cfRule>
    <cfRule type="expression" dxfId="692" priority="54">
      <formula>F41&lt;0</formula>
    </cfRule>
  </conditionalFormatting>
  <conditionalFormatting sqref="F41">
    <cfRule type="expression" dxfId="691" priority="57">
      <formula>F41&gt;0</formula>
    </cfRule>
    <cfRule type="expression" dxfId="690" priority="58">
      <formula>F41&lt;0</formula>
    </cfRule>
  </conditionalFormatting>
  <conditionalFormatting sqref="H41">
    <cfRule type="expression" dxfId="689" priority="35">
      <formula>H41&gt;0</formula>
    </cfRule>
    <cfRule type="expression" dxfId="688" priority="36">
      <formula>H41&lt;0</formula>
    </cfRule>
  </conditionalFormatting>
  <conditionalFormatting sqref="F89:F95">
    <cfRule type="expression" dxfId="687" priority="29">
      <formula>F89&gt;0</formula>
    </cfRule>
    <cfRule type="expression" dxfId="686" priority="30">
      <formula>F89&lt;0</formula>
    </cfRule>
  </conditionalFormatting>
  <conditionalFormatting sqref="F96:F110">
    <cfRule type="expression" dxfId="685" priority="25">
      <formula>F96&gt;0</formula>
    </cfRule>
    <cfRule type="expression" dxfId="684" priority="26">
      <formula>F96&lt;0</formula>
    </cfRule>
  </conditionalFormatting>
  <conditionalFormatting sqref="F96:F110">
    <cfRule type="expression" dxfId="683" priority="27">
      <formula>F96&gt;0</formula>
    </cfRule>
    <cfRule type="expression" dxfId="682" priority="28">
      <formula>F96&lt;0</formula>
    </cfRule>
  </conditionalFormatting>
  <conditionalFormatting sqref="H89:H100">
    <cfRule type="expression" dxfId="681" priority="23">
      <formula>H89&gt;0</formula>
    </cfRule>
    <cfRule type="expression" dxfId="680" priority="24">
      <formula>H89&lt;0</formula>
    </cfRule>
  </conditionalFormatting>
  <conditionalFormatting sqref="H101">
    <cfRule type="expression" dxfId="679" priority="21">
      <formula>H101&gt;0</formula>
    </cfRule>
    <cfRule type="expression" dxfId="678" priority="22">
      <formula>H101&lt;0</formula>
    </cfRule>
  </conditionalFormatting>
  <conditionalFormatting sqref="F111:F116">
    <cfRule type="expression" dxfId="677" priority="19">
      <formula>F111&gt;0</formula>
    </cfRule>
    <cfRule type="expression" dxfId="676" priority="20">
      <formula>F111&lt;0</formula>
    </cfRule>
  </conditionalFormatting>
  <conditionalFormatting sqref="H103:H116">
    <cfRule type="expression" dxfId="675" priority="17">
      <formula>H103&gt;0</formula>
    </cfRule>
    <cfRule type="expression" dxfId="674" priority="18">
      <formula>H103&lt;0</formula>
    </cfRule>
  </conditionalFormatting>
  <conditionalFormatting sqref="H102">
    <cfRule type="expression" dxfId="673" priority="15">
      <formula>H102&gt;0</formula>
    </cfRule>
    <cfRule type="expression" dxfId="672" priority="16">
      <formula>H102&lt;0</formula>
    </cfRule>
  </conditionalFormatting>
  <conditionalFormatting sqref="M42">
    <cfRule type="expression" dxfId="671" priority="13">
      <formula>M42&gt;0</formula>
    </cfRule>
    <cfRule type="expression" dxfId="670" priority="14">
      <formula>M42&lt;0</formula>
    </cfRule>
  </conditionalFormatting>
  <conditionalFormatting sqref="Q7">
    <cfRule type="expression" dxfId="669" priority="9">
      <formula>Q7&gt;0</formula>
    </cfRule>
    <cfRule type="expression" dxfId="668" priority="10">
      <formula>Q7&lt;0</formula>
    </cfRule>
  </conditionalFormatting>
  <conditionalFormatting sqref="Q8">
    <cfRule type="expression" dxfId="667" priority="7">
      <formula>Q8&gt;0</formula>
    </cfRule>
    <cfRule type="expression" dxfId="666" priority="8">
      <formula>Q8&lt;0</formula>
    </cfRule>
  </conditionalFormatting>
  <conditionalFormatting sqref="F117:F130 H117:H130">
    <cfRule type="expression" dxfId="665" priority="1">
      <formula>F117&gt;0</formula>
    </cfRule>
    <cfRule type="expression" dxfId="66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3" priority="84">
      <formula>F7&gt;0</formula>
    </cfRule>
    <cfRule type="expression" dxfId="662" priority="85">
      <formula>F7&lt;0</formula>
    </cfRule>
  </conditionalFormatting>
  <conditionalFormatting sqref="Q8">
    <cfRule type="expression" dxfId="661" priority="82">
      <formula>Q8&gt;0</formula>
    </cfRule>
    <cfRule type="expression" dxfId="660" priority="83">
      <formula>Q8&lt;0</formula>
    </cfRule>
  </conditionalFormatting>
  <conditionalFormatting sqref="F29:F36">
    <cfRule type="expression" dxfId="659" priority="62">
      <formula>F29&gt;0</formula>
    </cfRule>
    <cfRule type="expression" dxfId="658" priority="63">
      <formula>F29&lt;0</formula>
    </cfRule>
  </conditionalFormatting>
  <conditionalFormatting sqref="J32:J38">
    <cfRule type="expression" dxfId="657" priority="57">
      <formula>J32&gt;0</formula>
    </cfRule>
    <cfRule type="expression" dxfId="656" priority="58">
      <formula>J32&lt;0</formula>
    </cfRule>
  </conditionalFormatting>
  <conditionalFormatting sqref="M42">
    <cfRule type="expression" dxfId="655" priority="55">
      <formula>M42&gt;0</formula>
    </cfRule>
    <cfRule type="expression" dxfId="654" priority="56">
      <formula>M42&lt;0</formula>
    </cfRule>
  </conditionalFormatting>
  <conditionalFormatting sqref="F98:F134 H98:H134 H137:H142 F137:F142 F144:F153 H144:H153">
    <cfRule type="expression" dxfId="653" priority="53">
      <formula>F98&gt;0</formula>
    </cfRule>
    <cfRule type="expression" dxfId="652" priority="54">
      <formula>F98&lt;0</formula>
    </cfRule>
  </conditionalFormatting>
  <conditionalFormatting sqref="F90:F97">
    <cfRule type="expression" dxfId="651" priority="51">
      <formula>F90&gt;0</formula>
    </cfRule>
    <cfRule type="expression" dxfId="650" priority="52">
      <formula>F90&lt;0</formula>
    </cfRule>
  </conditionalFormatting>
  <conditionalFormatting sqref="H90:H97">
    <cfRule type="expression" dxfId="649" priority="49">
      <formula>H90&gt;0</formula>
    </cfRule>
    <cfRule type="expression" dxfId="648" priority="50">
      <formula>H90&lt;0</formula>
    </cfRule>
  </conditionalFormatting>
  <conditionalFormatting sqref="F135:F136 H135:H136">
    <cfRule type="expression" dxfId="647" priority="47">
      <formula>F135&gt;0</formula>
    </cfRule>
    <cfRule type="expression" dxfId="646" priority="48">
      <formula>F135&lt;0</formula>
    </cfRule>
  </conditionalFormatting>
  <conditionalFormatting sqref="H143 F143">
    <cfRule type="expression" dxfId="645" priority="45">
      <formula>F143&gt;0</formula>
    </cfRule>
    <cfRule type="expression" dxfId="644" priority="46">
      <formula>F143&lt;0</formula>
    </cfRule>
  </conditionalFormatting>
  <conditionalFormatting sqref="F154:F161">
    <cfRule type="expression" dxfId="643" priority="31">
      <formula>F154&gt;0</formula>
    </cfRule>
    <cfRule type="expression" dxfId="642" priority="32">
      <formula>F154&lt;0</formula>
    </cfRule>
  </conditionalFormatting>
  <conditionalFormatting sqref="H154:H161">
    <cfRule type="expression" dxfId="641" priority="29">
      <formula>H154&gt;0</formula>
    </cfRule>
    <cfRule type="expression" dxfId="640" priority="30">
      <formula>H154&lt;0</formula>
    </cfRule>
  </conditionalFormatting>
  <conditionalFormatting sqref="Q10">
    <cfRule type="expression" dxfId="639" priority="27">
      <formula>Q10&gt;0</formula>
    </cfRule>
    <cfRule type="expression" dxfId="638" priority="28">
      <formula>Q10&lt;0</formula>
    </cfRule>
  </conditionalFormatting>
  <conditionalFormatting sqref="F37:F38">
    <cfRule type="expression" dxfId="637" priority="25">
      <formula>F37&gt;0</formula>
    </cfRule>
    <cfRule type="expression" dxfId="636" priority="26">
      <formula>F37&lt;0</formula>
    </cfRule>
  </conditionalFormatting>
  <conditionalFormatting sqref="H37:H38">
    <cfRule type="expression" dxfId="635" priority="23">
      <formula>H37&gt;0</formula>
    </cfRule>
    <cfRule type="expression" dxfId="634" priority="24">
      <formula>H37&lt;0</formula>
    </cfRule>
  </conditionalFormatting>
  <conditionalFormatting sqref="F167">
    <cfRule type="expression" dxfId="633" priority="21">
      <formula>F167&gt;0</formula>
    </cfRule>
    <cfRule type="expression" dxfId="632" priority="22">
      <formula>F167&lt;0</formula>
    </cfRule>
  </conditionalFormatting>
  <conditionalFormatting sqref="F168:F179">
    <cfRule type="expression" dxfId="631" priority="19">
      <formula>F168&gt;0</formula>
    </cfRule>
    <cfRule type="expression" dxfId="630" priority="20">
      <formula>F168&lt;0</formula>
    </cfRule>
  </conditionalFormatting>
  <conditionalFormatting sqref="H167:H179">
    <cfRule type="expression" dxfId="629" priority="17">
      <formula>H167&gt;0</formula>
    </cfRule>
    <cfRule type="expression" dxfId="628" priority="18">
      <formula>H167&lt;0</formula>
    </cfRule>
  </conditionalFormatting>
  <conditionalFormatting sqref="J175:J197 J201">
    <cfRule type="expression" dxfId="627" priority="15">
      <formula>J175&gt;0</formula>
    </cfRule>
    <cfRule type="expression" dxfId="626" priority="16">
      <formula>J175&lt;0</formula>
    </cfRule>
  </conditionalFormatting>
  <conditionalFormatting sqref="F180:F197 F201">
    <cfRule type="expression" dxfId="625" priority="13">
      <formula>F180&gt;0</formula>
    </cfRule>
    <cfRule type="expression" dxfId="624" priority="14">
      <formula>F180&lt;0</formula>
    </cfRule>
  </conditionalFormatting>
  <conditionalFormatting sqref="H180:H197 H201">
    <cfRule type="expression" dxfId="623" priority="11">
      <formula>H180&gt;0</formula>
    </cfRule>
    <cfRule type="expression" dxfId="622" priority="12">
      <formula>H180&lt;0</formula>
    </cfRule>
  </conditionalFormatting>
  <conditionalFormatting sqref="I32:J35">
    <cfRule type="expression" dxfId="621" priority="9">
      <formula>I32&gt;0</formula>
    </cfRule>
    <cfRule type="expression" dxfId="620" priority="10">
      <formula>I32&lt;0</formula>
    </cfRule>
  </conditionalFormatting>
  <conditionalFormatting sqref="F198:F200">
    <cfRule type="expression" dxfId="619" priority="7">
      <formula>F198&gt;0</formula>
    </cfRule>
    <cfRule type="expression" dxfId="618" priority="8">
      <formula>F198&lt;0</formula>
    </cfRule>
  </conditionalFormatting>
  <conditionalFormatting sqref="H198:H200">
    <cfRule type="expression" dxfId="617" priority="5">
      <formula>H198&gt;0</formula>
    </cfRule>
    <cfRule type="expression" dxfId="616" priority="6">
      <formula>H198&lt;0</formula>
    </cfRule>
  </conditionalFormatting>
  <conditionalFormatting sqref="J198:J200">
    <cfRule type="expression" dxfId="615" priority="3">
      <formula>J198&gt;0</formula>
    </cfRule>
    <cfRule type="expression" dxfId="614" priority="4">
      <formula>J198&lt;0</formula>
    </cfRule>
  </conditionalFormatting>
  <conditionalFormatting sqref="F202:F211 H202:H211 J202:J211">
    <cfRule type="expression" dxfId="613" priority="1">
      <formula>F202&gt;0</formula>
    </cfRule>
    <cfRule type="expression" dxfId="61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1" priority="80">
      <formula>Q7&gt;0</formula>
    </cfRule>
    <cfRule type="expression" dxfId="610" priority="81">
      <formula>Q7&lt;0</formula>
    </cfRule>
  </conditionalFormatting>
  <conditionalFormatting sqref="Q8">
    <cfRule type="expression" dxfId="609" priority="78">
      <formula>Q8&gt;0</formula>
    </cfRule>
    <cfRule type="expression" dxfId="608" priority="79">
      <formula>Q8&lt;0</formula>
    </cfRule>
  </conditionalFormatting>
  <conditionalFormatting sqref="F29:F43">
    <cfRule type="expression" dxfId="607" priority="62">
      <formula>F29&gt;0</formula>
    </cfRule>
    <cfRule type="expression" dxfId="606" priority="63">
      <formula>F29&lt;0</formula>
    </cfRule>
  </conditionalFormatting>
  <conditionalFormatting sqref="H45 H47:H48 H50:H51 H53 H29:H43">
    <cfRule type="expression" dxfId="605" priority="60">
      <formula>H29&gt;0</formula>
    </cfRule>
    <cfRule type="expression" dxfId="604" priority="61">
      <formula>H29&lt;0</formula>
    </cfRule>
  </conditionalFormatting>
  <conditionalFormatting sqref="J35">
    <cfRule type="expression" dxfId="603" priority="56">
      <formula>J35&gt;0</formula>
    </cfRule>
    <cfRule type="expression" dxfId="602" priority="57">
      <formula>J35&lt;0</formula>
    </cfRule>
  </conditionalFormatting>
  <conditionalFormatting sqref="J36:J37">
    <cfRule type="expression" dxfId="601" priority="54">
      <formula>J36&gt;0</formula>
    </cfRule>
    <cfRule type="expression" dxfId="600" priority="55">
      <formula>J36&lt;0</formula>
    </cfRule>
  </conditionalFormatting>
  <conditionalFormatting sqref="J38:J45 J48 J51">
    <cfRule type="expression" dxfId="599" priority="52">
      <formula>J38&gt;0</formula>
    </cfRule>
    <cfRule type="expression" dxfId="59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7" priority="49">
      <formula>M59&gt;0</formula>
    </cfRule>
    <cfRule type="expression" dxfId="596" priority="50">
      <formula>M59&lt;0</formula>
    </cfRule>
  </conditionalFormatting>
  <conditionalFormatting sqref="Q10">
    <cfRule type="expression" dxfId="595" priority="47">
      <formula>Q10&gt;0</formula>
    </cfRule>
    <cfRule type="expression" dxfId="594" priority="48">
      <formula>Q10&lt;0</formula>
    </cfRule>
  </conditionalFormatting>
  <conditionalFormatting sqref="F84:F103">
    <cfRule type="expression" dxfId="593" priority="45">
      <formula>F84&gt;0</formula>
    </cfRule>
    <cfRule type="expression" dxfId="592" priority="46">
      <formula>F84&lt;0</formula>
    </cfRule>
  </conditionalFormatting>
  <conditionalFormatting sqref="H107 H84:H103">
    <cfRule type="expression" dxfId="591" priority="43">
      <formula>H84&gt;0</formula>
    </cfRule>
    <cfRule type="expression" dxfId="590" priority="44">
      <formula>H84&lt;0</formula>
    </cfRule>
  </conditionalFormatting>
  <conditionalFormatting sqref="J89">
    <cfRule type="expression" dxfId="589" priority="41">
      <formula>J89&gt;0</formula>
    </cfRule>
    <cfRule type="expression" dxfId="588" priority="42">
      <formula>J89&lt;0</formula>
    </cfRule>
  </conditionalFormatting>
  <conditionalFormatting sqref="J90:J95">
    <cfRule type="expression" dxfId="587" priority="39">
      <formula>J90&gt;0</formula>
    </cfRule>
    <cfRule type="expression" dxfId="586" priority="40">
      <formula>J90&lt;0</formula>
    </cfRule>
  </conditionalFormatting>
  <conditionalFormatting sqref="J96:J97">
    <cfRule type="expression" dxfId="585" priority="37">
      <formula>J96&gt;0</formula>
    </cfRule>
    <cfRule type="expression" dxfId="584" priority="38">
      <formula>J96&lt;0</formula>
    </cfRule>
  </conditionalFormatting>
  <conditionalFormatting sqref="J98:J104">
    <cfRule type="expression" dxfId="583" priority="35">
      <formula>J98&gt;0</formula>
    </cfRule>
    <cfRule type="expression" dxfId="582" priority="36">
      <formula>J98&lt;0</formula>
    </cfRule>
  </conditionalFormatting>
  <conditionalFormatting sqref="J25">
    <cfRule type="expression" dxfId="581" priority="31">
      <formula>J25&gt;0</formula>
    </cfRule>
    <cfRule type="expression" dxfId="580" priority="32">
      <formula>J25&lt;0</formula>
    </cfRule>
  </conditionalFormatting>
  <conditionalFormatting sqref="F105:F106">
    <cfRule type="expression" dxfId="579" priority="29">
      <formula>F105&gt;0</formula>
    </cfRule>
    <cfRule type="expression" dxfId="578" priority="30">
      <formula>F105&lt;0</formula>
    </cfRule>
  </conditionalFormatting>
  <conditionalFormatting sqref="H105:H106">
    <cfRule type="expression" dxfId="577" priority="27">
      <formula>H105&gt;0</formula>
    </cfRule>
    <cfRule type="expression" dxfId="576" priority="28">
      <formula>H105&lt;0</formula>
    </cfRule>
  </conditionalFormatting>
  <conditionalFormatting sqref="J105">
    <cfRule type="expression" dxfId="575" priority="25">
      <formula>J105&gt;0</formula>
    </cfRule>
    <cfRule type="expression" dxfId="574" priority="26">
      <formula>J105&lt;0</formula>
    </cfRule>
  </conditionalFormatting>
  <conditionalFormatting sqref="J106">
    <cfRule type="expression" dxfId="573" priority="23">
      <formula>J106&gt;0</formula>
    </cfRule>
    <cfRule type="expression" dxfId="572" priority="24">
      <formula>J106&lt;0</formula>
    </cfRule>
  </conditionalFormatting>
  <conditionalFormatting sqref="F24 F27:F28">
    <cfRule type="expression" dxfId="571" priority="21">
      <formula>F24&gt;0</formula>
    </cfRule>
    <cfRule type="expression" dxfId="570" priority="22">
      <formula>F24&lt;0</formula>
    </cfRule>
  </conditionalFormatting>
  <conditionalFormatting sqref="H24:H28">
    <cfRule type="expression" dxfId="569" priority="19">
      <formula>H24&gt;0</formula>
    </cfRule>
    <cfRule type="expression" dxfId="568" priority="20">
      <formula>H24&lt;0</formula>
    </cfRule>
  </conditionalFormatting>
  <conditionalFormatting sqref="J26:J34">
    <cfRule type="expression" dxfId="567" priority="17">
      <formula>J26&gt;0</formula>
    </cfRule>
    <cfRule type="expression" dxfId="566" priority="18">
      <formula>J26&lt;0</formula>
    </cfRule>
  </conditionalFormatting>
  <conditionalFormatting sqref="F113">
    <cfRule type="expression" dxfId="565" priority="15">
      <formula>F113&gt;0</formula>
    </cfRule>
    <cfRule type="expression" dxfId="564" priority="16">
      <formula>F113&lt;0</formula>
    </cfRule>
  </conditionalFormatting>
  <conditionalFormatting sqref="H113">
    <cfRule type="expression" dxfId="563" priority="13">
      <formula>H113&gt;0</formula>
    </cfRule>
    <cfRule type="expression" dxfId="562" priority="14">
      <formula>H113&lt;0</formula>
    </cfRule>
  </conditionalFormatting>
  <conditionalFormatting sqref="J109">
    <cfRule type="expression" dxfId="561" priority="11">
      <formula>J109&gt;0</formula>
    </cfRule>
    <cfRule type="expression" dxfId="560" priority="12">
      <formula>J109&lt;0</formula>
    </cfRule>
  </conditionalFormatting>
  <conditionalFormatting sqref="F108:F112">
    <cfRule type="expression" dxfId="559" priority="9">
      <formula>F108&gt;0</formula>
    </cfRule>
    <cfRule type="expression" dxfId="558" priority="10">
      <formula>F108&lt;0</formula>
    </cfRule>
  </conditionalFormatting>
  <conditionalFormatting sqref="H108:H112">
    <cfRule type="expression" dxfId="557" priority="7">
      <formula>H108&gt;0</formula>
    </cfRule>
    <cfRule type="expression" dxfId="556" priority="8">
      <formula>H108&lt;0</formula>
    </cfRule>
  </conditionalFormatting>
  <conditionalFormatting sqref="J110:J113">
    <cfRule type="expression" dxfId="555" priority="5">
      <formula>J110&gt;0</formula>
    </cfRule>
    <cfRule type="expression" dxfId="554" priority="6">
      <formula>J110&lt;0</formula>
    </cfRule>
  </conditionalFormatting>
  <conditionalFormatting sqref="F25:F26">
    <cfRule type="expression" dxfId="553" priority="3">
      <formula>F25&gt;0</formula>
    </cfRule>
    <cfRule type="expression" dxfId="552" priority="4">
      <formula>F25&lt;0</formula>
    </cfRule>
  </conditionalFormatting>
  <conditionalFormatting sqref="Q9">
    <cfRule type="expression" dxfId="551" priority="1">
      <formula>Q9&gt;0</formula>
    </cfRule>
    <cfRule type="expression" dxfId="55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15.53</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7765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-4977.5200000000077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-5052.5400000000081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-0.39418952466698032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5.9240180296200907E-2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10.019354838709678</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17.083000000000002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16.927700000000002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16.772400000000001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16.617100000000001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16.4618</v>
      </c>
      <c r="T23" s="1">
        <v>43128</v>
      </c>
      <c r="U23" t="s">
        <v>890</v>
      </c>
    </row>
    <row r="24" spans="1:21" x14ac:dyDescent="0.25">
      <c r="A24" s="890"/>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16.3065</v>
      </c>
    </row>
    <row r="25" spans="1:21" x14ac:dyDescent="0.25">
      <c r="A25" s="890"/>
      <c r="B25" s="368">
        <v>43318</v>
      </c>
      <c r="C25" s="7">
        <v>80</v>
      </c>
      <c r="D25" s="43">
        <v>23.08</v>
      </c>
      <c r="E25" s="43">
        <v>0</v>
      </c>
      <c r="F25" s="43">
        <f t="shared" si="2"/>
        <v>1846.3999999999999</v>
      </c>
      <c r="O25" s="81">
        <v>1.04</v>
      </c>
      <c r="P25" s="81">
        <f t="shared" si="3"/>
        <v>16.151199999999999</v>
      </c>
    </row>
    <row r="26" spans="1:21" x14ac:dyDescent="0.25">
      <c r="A26" s="890"/>
      <c r="B26" s="368">
        <v>43319</v>
      </c>
      <c r="C26" s="7">
        <v>100</v>
      </c>
      <c r="D26" s="43">
        <v>21.72</v>
      </c>
      <c r="E26" s="43">
        <v>0</v>
      </c>
      <c r="F26" s="43">
        <f t="shared" si="2"/>
        <v>2172</v>
      </c>
      <c r="O26" s="81">
        <v>1.03</v>
      </c>
      <c r="P26" s="81">
        <f t="shared" si="3"/>
        <v>15.995899999999999</v>
      </c>
    </row>
    <row r="27" spans="1:21" x14ac:dyDescent="0.25">
      <c r="A27" s="890"/>
      <c r="B27" s="368">
        <v>43320</v>
      </c>
      <c r="C27" s="7">
        <v>200</v>
      </c>
      <c r="D27" s="43">
        <v>20.399999999999999</v>
      </c>
      <c r="E27" s="43">
        <v>0</v>
      </c>
      <c r="F27" s="43">
        <f t="shared" si="2"/>
        <v>4079.9999999999995</v>
      </c>
      <c r="O27" s="81">
        <v>1.02</v>
      </c>
      <c r="P27" s="81">
        <f t="shared" si="3"/>
        <v>15.8406</v>
      </c>
    </row>
    <row r="28" spans="1:21" x14ac:dyDescent="0.25">
      <c r="B28" s="368">
        <v>43325</v>
      </c>
      <c r="C28" s="7">
        <v>500</v>
      </c>
      <c r="D28" s="43">
        <v>20.48</v>
      </c>
      <c r="E28" s="43">
        <v>0</v>
      </c>
      <c r="F28" s="43">
        <f t="shared" si="2"/>
        <v>10240</v>
      </c>
      <c r="O28" s="81">
        <v>1.01</v>
      </c>
      <c r="P28" s="81">
        <f t="shared" si="3"/>
        <v>15.6853</v>
      </c>
      <c r="T28" s="693">
        <v>43136</v>
      </c>
      <c r="U28" t="s">
        <v>838</v>
      </c>
    </row>
    <row r="29" spans="1:21" x14ac:dyDescent="0.25">
      <c r="B29" s="368">
        <v>43347</v>
      </c>
      <c r="C29" s="7">
        <v>200</v>
      </c>
      <c r="D29" s="43">
        <v>21.28</v>
      </c>
      <c r="E29" s="43">
        <v>0</v>
      </c>
      <c r="F29" s="43">
        <f t="shared" si="2"/>
        <v>4256</v>
      </c>
      <c r="O29" s="81">
        <v>1</v>
      </c>
      <c r="P29" s="81">
        <f t="shared" si="3"/>
        <v>15.53</v>
      </c>
    </row>
    <row r="30" spans="1:21" ht="15" customHeight="1" x14ac:dyDescent="0.25">
      <c r="A30" s="891" t="s">
        <v>1274</v>
      </c>
      <c r="B30" s="368">
        <v>43367</v>
      </c>
      <c r="C30" s="7">
        <v>200</v>
      </c>
      <c r="D30" s="43">
        <v>20.98</v>
      </c>
      <c r="E30" s="43">
        <v>0</v>
      </c>
      <c r="F30" s="43">
        <f t="shared" si="2"/>
        <v>4196</v>
      </c>
      <c r="O30" s="81">
        <v>0.99</v>
      </c>
      <c r="P30" s="81">
        <f t="shared" si="3"/>
        <v>15.374699999999999</v>
      </c>
      <c r="T30" s="1">
        <v>43175</v>
      </c>
      <c r="U30" t="s">
        <v>1088</v>
      </c>
    </row>
    <row r="31" spans="1:21" x14ac:dyDescent="0.25">
      <c r="A31" s="891"/>
      <c r="B31" s="368">
        <v>43367</v>
      </c>
      <c r="C31" s="7">
        <v>100</v>
      </c>
      <c r="D31" s="43">
        <v>20.315000000000001</v>
      </c>
      <c r="E31" s="43">
        <v>0</v>
      </c>
      <c r="F31" s="43">
        <f t="shared" si="2"/>
        <v>2031.5000000000002</v>
      </c>
      <c r="O31" s="81">
        <v>0.98</v>
      </c>
      <c r="P31" s="81">
        <f t="shared" si="3"/>
        <v>15.219399999999998</v>
      </c>
      <c r="T31" s="1">
        <v>43178</v>
      </c>
      <c r="U31" t="s">
        <v>935</v>
      </c>
    </row>
    <row r="32" spans="1:21" x14ac:dyDescent="0.25">
      <c r="A32" s="891"/>
      <c r="B32" s="368">
        <v>43378</v>
      </c>
      <c r="C32" s="7">
        <v>100</v>
      </c>
      <c r="D32" s="43">
        <v>19.39</v>
      </c>
      <c r="E32" s="43">
        <v>0</v>
      </c>
      <c r="F32" s="43">
        <f t="shared" si="2"/>
        <v>1939</v>
      </c>
      <c r="O32" s="81">
        <v>0.97</v>
      </c>
      <c r="P32" s="81">
        <f t="shared" si="3"/>
        <v>15.0641</v>
      </c>
    </row>
    <row r="33" spans="1:21" x14ac:dyDescent="0.25">
      <c r="A33" s="891"/>
      <c r="B33" s="72">
        <v>43378</v>
      </c>
      <c r="C33" s="7">
        <v>100</v>
      </c>
      <c r="D33" s="43">
        <v>18.75</v>
      </c>
      <c r="E33" s="43">
        <v>0</v>
      </c>
      <c r="F33" s="43">
        <f t="shared" si="2"/>
        <v>1875</v>
      </c>
      <c r="O33" s="81">
        <v>0.96</v>
      </c>
      <c r="P33" s="81">
        <f t="shared" si="3"/>
        <v>14.908799999999999</v>
      </c>
      <c r="T33" s="1">
        <v>43217</v>
      </c>
      <c r="U33" t="s">
        <v>1007</v>
      </c>
    </row>
    <row r="34" spans="1:21" x14ac:dyDescent="0.25">
      <c r="B34" s="72">
        <v>43511</v>
      </c>
      <c r="C34" s="4">
        <v>200</v>
      </c>
      <c r="D34" s="3">
        <v>17.68</v>
      </c>
      <c r="E34" s="3">
        <v>0</v>
      </c>
      <c r="F34" s="3">
        <f t="shared" si="2"/>
        <v>3536</v>
      </c>
      <c r="O34" s="81">
        <v>0.95</v>
      </c>
      <c r="P34" s="81">
        <f t="shared" si="3"/>
        <v>14.753499999999999</v>
      </c>
    </row>
    <row r="35" spans="1:21" x14ac:dyDescent="0.25">
      <c r="B35" s="72">
        <v>43546</v>
      </c>
      <c r="C35" s="7">
        <v>200</v>
      </c>
      <c r="D35" s="43">
        <v>15.12</v>
      </c>
      <c r="E35" s="43">
        <v>0</v>
      </c>
      <c r="F35" s="43">
        <f t="shared" si="2"/>
        <v>3024</v>
      </c>
      <c r="O35" s="81">
        <v>0.94</v>
      </c>
      <c r="P35" s="81">
        <f t="shared" si="3"/>
        <v>14.598199999999999</v>
      </c>
      <c r="T35" s="1">
        <v>43224</v>
      </c>
      <c r="U35" t="s">
        <v>82</v>
      </c>
    </row>
    <row r="36" spans="1:21" x14ac:dyDescent="0.25">
      <c r="B36" s="4"/>
      <c r="C36" s="4"/>
      <c r="D36" s="3"/>
      <c r="E36" s="3"/>
      <c r="F36" s="3"/>
      <c r="O36" s="81">
        <v>0.93</v>
      </c>
      <c r="P36" s="81">
        <f t="shared" si="3"/>
        <v>14.4429</v>
      </c>
    </row>
    <row r="37" spans="1:21" x14ac:dyDescent="0.25">
      <c r="O37" s="81">
        <v>0.92</v>
      </c>
      <c r="P37" s="81">
        <f t="shared" si="3"/>
        <v>14.287599999999999</v>
      </c>
    </row>
    <row r="38" spans="1:21" x14ac:dyDescent="0.25">
      <c r="B38" s="4"/>
      <c r="C38" s="4"/>
      <c r="D38" s="3"/>
      <c r="E38" s="3"/>
      <c r="F38" s="3"/>
      <c r="O38" s="81">
        <v>0.91</v>
      </c>
      <c r="P38" s="81">
        <f t="shared" si="3"/>
        <v>14.132300000000001</v>
      </c>
      <c r="T38" s="693">
        <v>43318</v>
      </c>
      <c r="U38" t="s">
        <v>82</v>
      </c>
    </row>
    <row r="39" spans="1:21" x14ac:dyDescent="0.25">
      <c r="O39" s="81">
        <v>0.9</v>
      </c>
      <c r="P39" s="81">
        <f t="shared" si="3"/>
        <v>13.977</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14.6</v>
      </c>
      <c r="R4" s="424">
        <v>-1.8800000000000001E-2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14600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-414.47999999999956</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-699.45000000000437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-4.5717329707930951E-2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5.9591836734693873</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16.060000000000002</v>
      </c>
      <c r="T17" s="1">
        <v>43235</v>
      </c>
      <c r="U17" t="s">
        <v>1051</v>
      </c>
    </row>
    <row r="18" spans="1:21" x14ac:dyDescent="0.25">
      <c r="O18" s="81">
        <v>1.0900000000000001</v>
      </c>
      <c r="P18" s="81">
        <f t="shared" ref="P18:P37" si="2">O18*$Q$4</f>
        <v>15.914000000000001</v>
      </c>
      <c r="U18" t="s">
        <v>1052</v>
      </c>
    </row>
    <row r="19" spans="1:21" x14ac:dyDescent="0.25">
      <c r="O19" s="81">
        <v>1.08</v>
      </c>
      <c r="P19" s="81">
        <f t="shared" si="2"/>
        <v>15.768000000000001</v>
      </c>
    </row>
    <row r="20" spans="1:21" x14ac:dyDescent="0.25">
      <c r="O20" s="81">
        <v>1.07</v>
      </c>
      <c r="P20" s="81">
        <f t="shared" si="2"/>
        <v>15.622</v>
      </c>
    </row>
    <row r="21" spans="1:21" x14ac:dyDescent="0.25">
      <c r="O21" s="81">
        <v>1.06</v>
      </c>
      <c r="P21" s="81">
        <f t="shared" si="2"/>
        <v>15.476000000000001</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15.33</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15.183999999999999</v>
      </c>
      <c r="T23" s="1">
        <v>43358</v>
      </c>
      <c r="U23" t="s">
        <v>1267</v>
      </c>
    </row>
    <row r="24" spans="1:21" x14ac:dyDescent="0.25">
      <c r="O24" s="81">
        <v>1.03</v>
      </c>
      <c r="P24" s="81">
        <f t="shared" si="2"/>
        <v>15.038</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14.891999999999999</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14.746</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14.6</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14.453999999999999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14.308</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14.161999999999999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14.016</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13.87</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13.723999999999998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13.578000000000001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13.432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13.286</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13.14</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2019-05-09T01:19:25Z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