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oogle Drive\Non-Hermitian Gauge Field\non-hermitian-gauge-field\"/>
    </mc:Choice>
  </mc:AlternateContent>
  <xr:revisionPtr revIDLastSave="0" documentId="13_ncr:1_{79E5C180-E848-4C24-A7CD-8697A5F5C00E}" xr6:coauthVersionLast="44" xr6:coauthVersionMax="44" xr10:uidLastSave="{00000000-0000-0000-0000-000000000000}"/>
  <bookViews>
    <workbookView xWindow="852" yWindow="-108" windowWidth="22296" windowHeight="13176" tabRatio="1000" activeTab="2" xr2:uid="{00000000-000D-0000-FFFF-FFFF00000000}"/>
  </bookViews>
  <sheets>
    <sheet name="hex_array" sheetId="30" r:id="rId1"/>
    <sheet name="hex_map" sheetId="31" r:id="rId2"/>
    <sheet name="rect_array" sheetId="32" r:id="rId3"/>
    <sheet name="rect_map" sheetId="3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4" i="32" l="1"/>
  <c r="B10" i="32" l="1"/>
  <c r="B11" i="30" l="1"/>
  <c r="B12" i="30"/>
  <c r="B15" i="30"/>
  <c r="B14" i="30"/>
  <c r="B10" i="30"/>
</calcChain>
</file>

<file path=xl/sharedStrings.xml><?xml version="1.0" encoding="utf-8"?>
<sst xmlns="http://schemas.openxmlformats.org/spreadsheetml/2006/main" count="170" uniqueCount="68">
  <si>
    <t>how many rows between different sets of intensity/phase</t>
    <phoneticPr fontId="4" type="noConversion"/>
  </si>
  <si>
    <t>how many sets of intensity/phase to go through</t>
    <phoneticPr fontId="4" type="noConversion"/>
  </si>
  <si>
    <t>number of pixels in each dimension (determines fidelity and processing time)</t>
    <phoneticPr fontId="4" type="noConversion"/>
  </si>
  <si>
    <t>width of each pixel</t>
    <phoneticPr fontId="4" type="noConversion"/>
  </si>
  <si>
    <t>distance from near to far field</t>
    <phoneticPr fontId="4" type="noConversion"/>
  </si>
  <si>
    <t>wavelength in meters</t>
    <phoneticPr fontId="4" type="noConversion"/>
  </si>
  <si>
    <t>coherence magnitude</t>
    <phoneticPr fontId="4" type="noConversion"/>
  </si>
  <si>
    <t>for plotting near field</t>
    <phoneticPr fontId="4" type="noConversion"/>
  </si>
  <si>
    <t>axis limit for far-field plot</t>
    <phoneticPr fontId="4" type="noConversion"/>
  </si>
  <si>
    <t>font size</t>
    <phoneticPr fontId="4" type="noConversion"/>
  </si>
  <si>
    <t>notes</t>
    <phoneticPr fontId="4" type="noConversion"/>
  </si>
  <si>
    <t>maximum amplitude of each element</t>
    <phoneticPr fontId="4" type="noConversion"/>
  </si>
  <si>
    <t>phase of each element</t>
    <phoneticPr fontId="4" type="noConversion"/>
  </si>
  <si>
    <t>lambda</t>
  </si>
  <si>
    <t>coh</t>
  </si>
  <si>
    <t>angcut</t>
  </si>
  <si>
    <t>dx</t>
  </si>
  <si>
    <t>theta_sim</t>
  </si>
  <si>
    <t>N</t>
  </si>
  <si>
    <t>z</t>
  </si>
  <si>
    <t>sim_trim</t>
  </si>
  <si>
    <t>cleared</t>
  </si>
  <si>
    <t>plot_percentage</t>
  </si>
  <si>
    <t>map_sheet</t>
  </si>
  <si>
    <t>Phase</t>
  </si>
  <si>
    <t>A</t>
  </si>
  <si>
    <t>B</t>
  </si>
  <si>
    <t>C</t>
  </si>
  <si>
    <t>D</t>
  </si>
  <si>
    <t>W</t>
  </si>
  <si>
    <t>X</t>
  </si>
  <si>
    <t>Y</t>
  </si>
  <si>
    <t>Z</t>
  </si>
  <si>
    <t>Amplitude</t>
  </si>
  <si>
    <t>map_period</t>
  </si>
  <si>
    <t>map_N</t>
  </si>
  <si>
    <t>y_ap_min</t>
  </si>
  <si>
    <t>y_ap_max</t>
  </si>
  <si>
    <t>x_ap_min</t>
  </si>
  <si>
    <t>x_ap_max</t>
  </si>
  <si>
    <t>fs</t>
  </si>
  <si>
    <t>plot_legend</t>
  </si>
  <si>
    <t>plot_cutline</t>
  </si>
  <si>
    <t>variable</t>
    <phoneticPr fontId="4" type="noConversion"/>
  </si>
  <si>
    <t>value</t>
    <phoneticPr fontId="4" type="noConversion"/>
  </si>
  <si>
    <t>plot legend?</t>
    <phoneticPr fontId="4" type="noConversion"/>
  </si>
  <si>
    <t>sheet the intensity and phase maps are on</t>
    <phoneticPr fontId="4" type="noConversion"/>
  </si>
  <si>
    <t>angle to take far-field intensity slice from</t>
  </si>
  <si>
    <t>to initially reset figures</t>
  </si>
  <si>
    <t>proportion of theta_sim to show in intensity slice axis</t>
  </si>
  <si>
    <t>theta_circle</t>
  </si>
  <si>
    <t>reference circle angle</t>
  </si>
  <si>
    <t>y_pitch</t>
  </si>
  <si>
    <t>E</t>
  </si>
  <si>
    <t>F</t>
  </si>
  <si>
    <t>G</t>
  </si>
  <si>
    <t>T</t>
  </si>
  <si>
    <t>U</t>
  </si>
  <si>
    <t>V</t>
  </si>
  <si>
    <t>map_dim</t>
  </si>
  <si>
    <t>how many elements in each dimension</t>
  </si>
  <si>
    <t>w</t>
  </si>
  <si>
    <t>spot size (1/e beam amplitude radius)</t>
  </si>
  <si>
    <t>theta_center_lobe</t>
  </si>
  <si>
    <t xml:space="preserve">Hex </t>
  </si>
  <si>
    <t>hexagonal near field = 1, rectangular near field array = 0</t>
  </si>
  <si>
    <t>plot line on far field image where intensity slice is taken from?</t>
  </si>
  <si>
    <t>spot size of resonator (1/e beam amplitude radius)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</si>
</sst>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Verdana"/>
      <family val="2"/>
    </font>
    <font>
      <b/>
      <u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2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0" borderId="0" xfId="0" applyFill="1"/>
    <xf numFmtId="11" fontId="0" fillId="2" borderId="0" xfId="0" applyNumberFormat="1" applyFill="1"/>
    <xf numFmtId="11" fontId="0" fillId="0" borderId="0" xfId="0" applyNumberFormat="1"/>
    <xf numFmtId="11" fontId="3" fillId="0" borderId="0" xfId="0" applyNumberFormat="1" applyFont="1"/>
    <xf numFmtId="11" fontId="0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B12" sqref="B12"/>
    </sheetView>
  </sheetViews>
  <sheetFormatPr defaultRowHeight="14.4" x14ac:dyDescent="0.3"/>
  <cols>
    <col min="1" max="1" width="14.109375" customWidth="1"/>
    <col min="2" max="2" width="11.44140625" customWidth="1"/>
  </cols>
  <sheetData>
    <row r="1" spans="1:3" x14ac:dyDescent="0.3">
      <c r="A1" s="5" t="s">
        <v>43</v>
      </c>
      <c r="B1" s="5" t="s">
        <v>44</v>
      </c>
      <c r="C1" s="5" t="s">
        <v>10</v>
      </c>
    </row>
    <row r="2" spans="1:3" x14ac:dyDescent="0.3">
      <c r="A2" s="9" t="s">
        <v>64</v>
      </c>
      <c r="B2" s="9">
        <v>1</v>
      </c>
      <c r="C2" s="9" t="s">
        <v>65</v>
      </c>
    </row>
    <row r="3" spans="1:3" x14ac:dyDescent="0.3">
      <c r="A3" t="s">
        <v>42</v>
      </c>
      <c r="B3">
        <v>1</v>
      </c>
      <c r="C3" t="s">
        <v>66</v>
      </c>
    </row>
    <row r="4" spans="1:3" x14ac:dyDescent="0.3">
      <c r="A4" s="1" t="s">
        <v>22</v>
      </c>
      <c r="B4" s="3">
        <v>0</v>
      </c>
    </row>
    <row r="5" spans="1:3" x14ac:dyDescent="0.3">
      <c r="A5" s="1" t="s">
        <v>41</v>
      </c>
      <c r="B5">
        <v>0</v>
      </c>
      <c r="C5" t="s">
        <v>45</v>
      </c>
    </row>
    <row r="6" spans="1:3" x14ac:dyDescent="0.3">
      <c r="A6" s="1" t="s">
        <v>23</v>
      </c>
      <c r="B6" s="3">
        <v>2</v>
      </c>
      <c r="C6" t="s">
        <v>46</v>
      </c>
    </row>
    <row r="7" spans="1:3" x14ac:dyDescent="0.3">
      <c r="A7" s="1" t="s">
        <v>34</v>
      </c>
      <c r="B7" s="3">
        <v>17</v>
      </c>
      <c r="C7" t="s">
        <v>0</v>
      </c>
    </row>
    <row r="8" spans="1:3" x14ac:dyDescent="0.3">
      <c r="A8" s="1" t="s">
        <v>35</v>
      </c>
      <c r="B8" s="3">
        <v>1</v>
      </c>
      <c r="C8" t="s">
        <v>1</v>
      </c>
    </row>
    <row r="9" spans="1:3" x14ac:dyDescent="0.3">
      <c r="A9" s="1" t="s">
        <v>59</v>
      </c>
      <c r="B9" s="3">
        <v>7</v>
      </c>
      <c r="C9" t="s">
        <v>60</v>
      </c>
    </row>
    <row r="10" spans="1:3" x14ac:dyDescent="0.3">
      <c r="A10" s="1" t="s">
        <v>13</v>
      </c>
      <c r="B10">
        <f>808*10^-9</f>
        <v>8.0800000000000004E-7</v>
      </c>
      <c r="C10" t="s">
        <v>5</v>
      </c>
    </row>
    <row r="11" spans="1:3" x14ac:dyDescent="0.3">
      <c r="A11" s="1" t="s">
        <v>61</v>
      </c>
      <c r="B11" s="3">
        <f>57*10^-6</f>
        <v>5.6999999999999996E-5</v>
      </c>
      <c r="C11" t="s">
        <v>62</v>
      </c>
    </row>
    <row r="12" spans="1:3" x14ac:dyDescent="0.3">
      <c r="A12" s="1" t="s">
        <v>52</v>
      </c>
      <c r="B12" s="8">
        <f>250*10^-6</f>
        <v>2.5000000000000001E-4</v>
      </c>
    </row>
    <row r="13" spans="1:3" x14ac:dyDescent="0.3">
      <c r="A13" s="1" t="s">
        <v>18</v>
      </c>
      <c r="B13" s="3">
        <v>900</v>
      </c>
      <c r="C13" t="s">
        <v>2</v>
      </c>
    </row>
    <row r="14" spans="1:3" x14ac:dyDescent="0.3">
      <c r="A14" s="1" t="s">
        <v>16</v>
      </c>
      <c r="B14" s="2">
        <f>5*10^-6</f>
        <v>4.9999999999999996E-6</v>
      </c>
      <c r="C14" t="s">
        <v>3</v>
      </c>
    </row>
    <row r="15" spans="1:3" x14ac:dyDescent="0.3">
      <c r="A15" s="1" t="s">
        <v>19</v>
      </c>
      <c r="B15" s="1">
        <f>10*10^5</f>
        <v>1000000</v>
      </c>
      <c r="C15" t="s">
        <v>4</v>
      </c>
    </row>
    <row r="16" spans="1:3" x14ac:dyDescent="0.3">
      <c r="A16" s="1" t="s">
        <v>14</v>
      </c>
      <c r="B16">
        <v>1</v>
      </c>
      <c r="C16" t="s">
        <v>6</v>
      </c>
    </row>
    <row r="17" spans="1:3" x14ac:dyDescent="0.3">
      <c r="A17" s="1" t="s">
        <v>36</v>
      </c>
      <c r="B17">
        <v>-1300</v>
      </c>
      <c r="C17" t="s">
        <v>7</v>
      </c>
    </row>
    <row r="18" spans="1:3" x14ac:dyDescent="0.3">
      <c r="A18" s="1" t="s">
        <v>37</v>
      </c>
      <c r="B18">
        <v>0</v>
      </c>
      <c r="C18" t="s">
        <v>7</v>
      </c>
    </row>
    <row r="19" spans="1:3" x14ac:dyDescent="0.3">
      <c r="A19" s="1" t="s">
        <v>38</v>
      </c>
      <c r="B19" s="3">
        <v>0</v>
      </c>
      <c r="C19" t="s">
        <v>7</v>
      </c>
    </row>
    <row r="20" spans="1:3" x14ac:dyDescent="0.3">
      <c r="A20" s="1" t="s">
        <v>39</v>
      </c>
      <c r="B20" s="3">
        <v>1300</v>
      </c>
      <c r="C20" t="s">
        <v>7</v>
      </c>
    </row>
    <row r="21" spans="1:3" x14ac:dyDescent="0.3">
      <c r="A21" s="1" t="s">
        <v>17</v>
      </c>
      <c r="B21" s="3">
        <v>0.5</v>
      </c>
      <c r="C21" t="s">
        <v>8</v>
      </c>
    </row>
    <row r="22" spans="1:3" x14ac:dyDescent="0.3">
      <c r="A22" s="1" t="s">
        <v>50</v>
      </c>
      <c r="B22" s="3">
        <v>0.28999999999999998</v>
      </c>
      <c r="C22" t="s">
        <v>51</v>
      </c>
    </row>
    <row r="23" spans="1:3" x14ac:dyDescent="0.3">
      <c r="A23" s="1" t="s">
        <v>15</v>
      </c>
      <c r="B23" s="3">
        <v>0</v>
      </c>
      <c r="C23" t="s">
        <v>47</v>
      </c>
    </row>
    <row r="24" spans="1:3" x14ac:dyDescent="0.3">
      <c r="A24" s="1" t="s">
        <v>21</v>
      </c>
      <c r="B24" s="3">
        <v>1</v>
      </c>
      <c r="C24" t="s">
        <v>48</v>
      </c>
    </row>
    <row r="25" spans="1:3" x14ac:dyDescent="0.3">
      <c r="A25" s="1" t="s">
        <v>20</v>
      </c>
      <c r="B25" s="3">
        <v>0.6</v>
      </c>
      <c r="C25" t="s">
        <v>49</v>
      </c>
    </row>
    <row r="26" spans="1:3" x14ac:dyDescent="0.3">
      <c r="A26" s="1" t="s">
        <v>40</v>
      </c>
      <c r="B26" s="3">
        <v>13</v>
      </c>
      <c r="C26" t="s">
        <v>9</v>
      </c>
    </row>
    <row r="27" spans="1:3" x14ac:dyDescent="0.3">
      <c r="A27" s="1" t="s">
        <v>63</v>
      </c>
      <c r="B27" s="3">
        <v>0.28999999999999998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selection activeCell="E13" sqref="B10:E13"/>
    </sheetView>
  </sheetViews>
  <sheetFormatPr defaultRowHeight="14.4" x14ac:dyDescent="0.3"/>
  <sheetData>
    <row r="1" spans="1:9" x14ac:dyDescent="0.3">
      <c r="A1" s="4" t="s">
        <v>33</v>
      </c>
      <c r="B1" s="5" t="s">
        <v>56</v>
      </c>
      <c r="C1" s="5" t="s">
        <v>57</v>
      </c>
      <c r="D1" s="5" t="s">
        <v>58</v>
      </c>
      <c r="E1" s="5" t="s">
        <v>29</v>
      </c>
      <c r="F1" s="5" t="s">
        <v>30</v>
      </c>
      <c r="G1" s="5" t="s">
        <v>31</v>
      </c>
      <c r="H1" s="5" t="s">
        <v>32</v>
      </c>
      <c r="I1" s="7" t="s">
        <v>10</v>
      </c>
    </row>
    <row r="2" spans="1:9" x14ac:dyDescent="0.3">
      <c r="A2" s="5" t="s">
        <v>25</v>
      </c>
      <c r="B2" s="6">
        <v>1</v>
      </c>
      <c r="C2" s="6">
        <v>1</v>
      </c>
      <c r="D2" s="6">
        <v>1</v>
      </c>
      <c r="E2" s="6">
        <v>1</v>
      </c>
      <c r="F2" s="6">
        <v>0</v>
      </c>
      <c r="G2" s="6">
        <v>0</v>
      </c>
      <c r="H2" s="6">
        <v>0</v>
      </c>
      <c r="I2" t="s">
        <v>11</v>
      </c>
    </row>
    <row r="3" spans="1:9" x14ac:dyDescent="0.3">
      <c r="A3" s="5" t="s">
        <v>26</v>
      </c>
      <c r="B3" s="6">
        <v>1</v>
      </c>
      <c r="C3" s="6">
        <v>1</v>
      </c>
      <c r="D3" s="6">
        <v>1</v>
      </c>
      <c r="E3" s="6">
        <v>1</v>
      </c>
      <c r="F3" s="6">
        <v>0</v>
      </c>
      <c r="G3" s="6">
        <v>0</v>
      </c>
      <c r="H3" s="6">
        <v>0</v>
      </c>
    </row>
    <row r="4" spans="1:9" x14ac:dyDescent="0.3">
      <c r="A4" s="5" t="s">
        <v>27</v>
      </c>
      <c r="B4" s="6">
        <v>1</v>
      </c>
      <c r="C4" s="6">
        <v>1</v>
      </c>
      <c r="D4" s="6">
        <v>1</v>
      </c>
      <c r="E4" s="6">
        <v>1</v>
      </c>
      <c r="F4" s="6">
        <v>0</v>
      </c>
      <c r="G4" s="6">
        <v>0</v>
      </c>
      <c r="H4" s="6">
        <v>0</v>
      </c>
    </row>
    <row r="5" spans="1:9" x14ac:dyDescent="0.3">
      <c r="A5" s="5" t="s">
        <v>28</v>
      </c>
      <c r="B5" s="6">
        <v>1</v>
      </c>
      <c r="C5" s="6">
        <v>1</v>
      </c>
      <c r="D5" s="6">
        <v>1</v>
      </c>
      <c r="E5" s="6">
        <v>1</v>
      </c>
      <c r="F5" s="6">
        <v>0</v>
      </c>
      <c r="G5" s="6">
        <v>0</v>
      </c>
      <c r="H5" s="6">
        <v>0</v>
      </c>
    </row>
    <row r="6" spans="1:9" x14ac:dyDescent="0.3">
      <c r="A6" s="5" t="s">
        <v>53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</row>
    <row r="7" spans="1:9" x14ac:dyDescent="0.3">
      <c r="A7" s="5" t="s">
        <v>54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</row>
    <row r="8" spans="1:9" x14ac:dyDescent="0.3">
      <c r="A8" s="5" t="s">
        <v>55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13"/>
    </row>
    <row r="9" spans="1:9" x14ac:dyDescent="0.3">
      <c r="A9" s="4" t="s">
        <v>24</v>
      </c>
      <c r="B9" s="5" t="s">
        <v>56</v>
      </c>
      <c r="C9" s="5" t="s">
        <v>57</v>
      </c>
      <c r="D9" s="5" t="s">
        <v>58</v>
      </c>
      <c r="E9" s="5" t="s">
        <v>29</v>
      </c>
      <c r="F9" s="5" t="s">
        <v>30</v>
      </c>
      <c r="G9" s="5" t="s">
        <v>31</v>
      </c>
      <c r="H9" s="5" t="s">
        <v>32</v>
      </c>
    </row>
    <row r="10" spans="1:9" x14ac:dyDescent="0.3">
      <c r="A10" s="5" t="s">
        <v>25</v>
      </c>
      <c r="B10" s="6">
        <v>-3.14159265358979</v>
      </c>
      <c r="C10" s="6">
        <v>-1.5707963267948899</v>
      </c>
      <c r="D10" s="14">
        <v>-7.7402390925738896E-17</v>
      </c>
      <c r="E10" s="6">
        <v>1.5707963267949001</v>
      </c>
      <c r="F10" s="6">
        <v>0</v>
      </c>
      <c r="G10" s="6">
        <v>0</v>
      </c>
      <c r="H10" s="6">
        <v>0</v>
      </c>
      <c r="I10" t="s">
        <v>12</v>
      </c>
    </row>
    <row r="11" spans="1:9" x14ac:dyDescent="0.3">
      <c r="A11" s="5" t="s">
        <v>26</v>
      </c>
      <c r="B11" s="6">
        <v>1.5707963267949001</v>
      </c>
      <c r="C11" s="14">
        <v>-6.5964445447653803E-16</v>
      </c>
      <c r="D11" s="6">
        <v>-1.5707963267949001</v>
      </c>
      <c r="E11" s="6">
        <v>-3.14159265358979</v>
      </c>
      <c r="F11" s="6">
        <v>0</v>
      </c>
      <c r="G11" s="6">
        <v>0</v>
      </c>
      <c r="H11" s="6">
        <v>0</v>
      </c>
    </row>
    <row r="12" spans="1:9" x14ac:dyDescent="0.3">
      <c r="A12" s="5" t="s">
        <v>27</v>
      </c>
      <c r="B12" s="6">
        <v>-3.14159265358979</v>
      </c>
      <c r="C12" s="6">
        <v>-1.5707963267948899</v>
      </c>
      <c r="D12" s="6">
        <v>0</v>
      </c>
      <c r="E12" s="6">
        <v>1.5707963267949001</v>
      </c>
      <c r="F12" s="6">
        <v>0</v>
      </c>
      <c r="G12" s="6">
        <v>0</v>
      </c>
      <c r="H12" s="6">
        <v>0</v>
      </c>
    </row>
    <row r="13" spans="1:9" x14ac:dyDescent="0.3">
      <c r="A13" s="5" t="s">
        <v>28</v>
      </c>
      <c r="B13" s="6">
        <v>1.5707963267949001</v>
      </c>
      <c r="C13" s="14">
        <v>-7.7764259651925802E-16</v>
      </c>
      <c r="D13" s="6">
        <v>-1.5707963267949001</v>
      </c>
      <c r="E13" s="6">
        <v>3.14159265358979</v>
      </c>
      <c r="F13" s="6">
        <v>0</v>
      </c>
      <c r="G13" s="6">
        <v>0</v>
      </c>
      <c r="H13" s="6">
        <v>0</v>
      </c>
    </row>
    <row r="14" spans="1:9" x14ac:dyDescent="0.3">
      <c r="A14" s="5" t="s">
        <v>53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1:9" x14ac:dyDescent="0.3">
      <c r="A15" s="5" t="s">
        <v>54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9" x14ac:dyDescent="0.3">
      <c r="A16" s="5" t="s">
        <v>55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8" spans="1:9" x14ac:dyDescent="0.3">
      <c r="A18" s="10"/>
      <c r="B18" s="11"/>
      <c r="C18" s="11"/>
      <c r="D18" s="11"/>
      <c r="E18" s="11"/>
      <c r="F18" s="11"/>
      <c r="G18" s="11"/>
      <c r="H18" s="11"/>
      <c r="I18" s="12"/>
    </row>
    <row r="19" spans="1:9" x14ac:dyDescent="0.3">
      <c r="A19" s="11"/>
      <c r="B19" s="13"/>
      <c r="C19" s="13"/>
      <c r="D19" s="13"/>
      <c r="E19" s="13"/>
      <c r="F19" s="13"/>
      <c r="G19" s="13"/>
      <c r="H19" s="13"/>
      <c r="I19" s="13"/>
    </row>
    <row r="20" spans="1:9" x14ac:dyDescent="0.3">
      <c r="A20" s="11"/>
      <c r="B20" s="13"/>
      <c r="C20" s="13"/>
      <c r="D20" s="13"/>
      <c r="E20" s="13"/>
      <c r="F20" s="13"/>
      <c r="G20" s="13"/>
      <c r="H20" s="13"/>
      <c r="I20" s="13"/>
    </row>
    <row r="21" spans="1:9" x14ac:dyDescent="0.3">
      <c r="A21" s="11"/>
      <c r="B21" s="13"/>
      <c r="C21" s="13"/>
      <c r="D21" s="13"/>
      <c r="E21" s="13"/>
      <c r="F21" s="13"/>
      <c r="G21" s="13"/>
      <c r="H21" s="13"/>
      <c r="I21" s="13"/>
    </row>
    <row r="22" spans="1:9" x14ac:dyDescent="0.3">
      <c r="A22" s="11"/>
      <c r="B22" s="13"/>
      <c r="C22" s="13"/>
      <c r="D22" s="13"/>
      <c r="E22" s="13"/>
      <c r="F22" s="13"/>
      <c r="G22" s="13"/>
      <c r="H22" s="13"/>
      <c r="I22" s="13"/>
    </row>
    <row r="23" spans="1:9" x14ac:dyDescent="0.3">
      <c r="A23" s="11"/>
      <c r="B23" s="13"/>
      <c r="C23" s="13"/>
      <c r="D23" s="13"/>
      <c r="E23" s="13"/>
      <c r="F23" s="13"/>
      <c r="G23" s="13"/>
      <c r="H23" s="13"/>
      <c r="I23" s="13"/>
    </row>
    <row r="24" spans="1:9" x14ac:dyDescent="0.3">
      <c r="A24" s="11"/>
      <c r="B24" s="13"/>
      <c r="C24" s="13"/>
      <c r="D24" s="13"/>
      <c r="E24" s="13"/>
      <c r="F24" s="13"/>
      <c r="G24" s="13"/>
      <c r="H24" s="13"/>
      <c r="I24" s="13"/>
    </row>
    <row r="25" spans="1:9" x14ac:dyDescent="0.3">
      <c r="A25" s="11"/>
      <c r="B25" s="13"/>
      <c r="C25" s="13"/>
      <c r="D25" s="13"/>
      <c r="E25" s="13"/>
      <c r="F25" s="13"/>
      <c r="G25" s="13"/>
      <c r="H25" s="13"/>
      <c r="I25" s="13"/>
    </row>
    <row r="26" spans="1:9" x14ac:dyDescent="0.3">
      <c r="A26" s="13"/>
      <c r="B26" s="13"/>
      <c r="C26" s="13"/>
      <c r="D26" s="13"/>
      <c r="E26" s="13"/>
      <c r="F26" s="13"/>
      <c r="G26" s="13"/>
      <c r="H26" s="13"/>
      <c r="I26" s="13"/>
    </row>
    <row r="27" spans="1:9" x14ac:dyDescent="0.3">
      <c r="A27" s="13"/>
      <c r="B27" s="13"/>
      <c r="C27" s="13"/>
      <c r="D27" s="13"/>
      <c r="E27" s="13"/>
      <c r="F27" s="13"/>
      <c r="G27" s="13"/>
      <c r="H27" s="13"/>
      <c r="I27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tabSelected="1" workbookViewId="0">
      <selection activeCell="B11" sqref="B11"/>
    </sheetView>
  </sheetViews>
  <sheetFormatPr defaultRowHeight="14.4" x14ac:dyDescent="0.3"/>
  <cols>
    <col min="1" max="1" width="15.44140625" bestFit="1" customWidth="1"/>
    <col min="2" max="2" width="11" style="15" bestFit="1" customWidth="1"/>
    <col min="3" max="3" width="64.109375" bestFit="1" customWidth="1"/>
  </cols>
  <sheetData>
    <row r="1" spans="1:3" x14ac:dyDescent="0.3">
      <c r="A1" s="5" t="s">
        <v>43</v>
      </c>
      <c r="B1" s="16" t="s">
        <v>44</v>
      </c>
      <c r="C1" s="5" t="s">
        <v>10</v>
      </c>
    </row>
    <row r="2" spans="1:3" x14ac:dyDescent="0.3">
      <c r="A2" s="9" t="s">
        <v>64</v>
      </c>
      <c r="B2" s="17">
        <v>0</v>
      </c>
      <c r="C2" s="9" t="s">
        <v>65</v>
      </c>
    </row>
    <row r="3" spans="1:3" x14ac:dyDescent="0.3">
      <c r="A3" t="s">
        <v>42</v>
      </c>
      <c r="B3" s="15">
        <v>0</v>
      </c>
      <c r="C3" t="s">
        <v>66</v>
      </c>
    </row>
    <row r="4" spans="1:3" x14ac:dyDescent="0.3">
      <c r="A4" s="1" t="s">
        <v>22</v>
      </c>
      <c r="B4" s="15">
        <v>0</v>
      </c>
    </row>
    <row r="5" spans="1:3" x14ac:dyDescent="0.3">
      <c r="A5" s="1" t="s">
        <v>41</v>
      </c>
      <c r="B5" s="15">
        <v>0</v>
      </c>
      <c r="C5" t="s">
        <v>45</v>
      </c>
    </row>
    <row r="6" spans="1:3" x14ac:dyDescent="0.3">
      <c r="A6" s="1" t="s">
        <v>23</v>
      </c>
      <c r="B6" s="15">
        <v>4</v>
      </c>
      <c r="C6" t="s">
        <v>46</v>
      </c>
    </row>
    <row r="7" spans="1:3" x14ac:dyDescent="0.3">
      <c r="A7" s="1" t="s">
        <v>34</v>
      </c>
      <c r="B7" s="15">
        <v>17</v>
      </c>
      <c r="C7" t="s">
        <v>0</v>
      </c>
    </row>
    <row r="8" spans="1:3" x14ac:dyDescent="0.3">
      <c r="A8" s="1" t="s">
        <v>35</v>
      </c>
      <c r="B8" s="15">
        <v>1</v>
      </c>
      <c r="C8" t="s">
        <v>1</v>
      </c>
    </row>
    <row r="9" spans="1:3" x14ac:dyDescent="0.3">
      <c r="A9" s="1" t="s">
        <v>59</v>
      </c>
      <c r="B9" s="15">
        <v>7</v>
      </c>
      <c r="C9" t="s">
        <v>60</v>
      </c>
    </row>
    <row r="10" spans="1:3" x14ac:dyDescent="0.3">
      <c r="A10" s="1" t="s">
        <v>13</v>
      </c>
      <c r="B10" s="15">
        <f>1550*10^-9</f>
        <v>1.5500000000000002E-6</v>
      </c>
      <c r="C10" t="s">
        <v>5</v>
      </c>
    </row>
    <row r="11" spans="1:3" x14ac:dyDescent="0.3">
      <c r="A11" s="1" t="s">
        <v>61</v>
      </c>
      <c r="B11" s="15">
        <v>5.0000000000000004E-6</v>
      </c>
      <c r="C11" t="s">
        <v>67</v>
      </c>
    </row>
    <row r="12" spans="1:3" x14ac:dyDescent="0.3">
      <c r="A12" s="1" t="s">
        <v>52</v>
      </c>
      <c r="B12" s="15">
        <v>1.0000000000000001E-5</v>
      </c>
    </row>
    <row r="13" spans="1:3" x14ac:dyDescent="0.3">
      <c r="A13" s="1" t="s">
        <v>18</v>
      </c>
      <c r="B13" s="15">
        <v>2000</v>
      </c>
      <c r="C13" t="s">
        <v>2</v>
      </c>
    </row>
    <row r="14" spans="1:3" x14ac:dyDescent="0.3">
      <c r="A14" s="1" t="s">
        <v>16</v>
      </c>
      <c r="B14" s="18">
        <f>500*10^-9</f>
        <v>5.0000000000000008E-7</v>
      </c>
      <c r="C14" t="s">
        <v>3</v>
      </c>
    </row>
    <row r="15" spans="1:3" x14ac:dyDescent="0.3">
      <c r="A15" s="1" t="s">
        <v>19</v>
      </c>
      <c r="B15" s="18">
        <v>10</v>
      </c>
      <c r="C15" t="s">
        <v>4</v>
      </c>
    </row>
    <row r="16" spans="1:3" x14ac:dyDescent="0.3">
      <c r="A16" s="1" t="s">
        <v>14</v>
      </c>
      <c r="B16" s="15">
        <v>1</v>
      </c>
      <c r="C16" t="s">
        <v>6</v>
      </c>
    </row>
    <row r="17" spans="1:3" x14ac:dyDescent="0.3">
      <c r="A17" s="1" t="s">
        <v>36</v>
      </c>
      <c r="B17" s="15">
        <v>-40</v>
      </c>
      <c r="C17" t="s">
        <v>7</v>
      </c>
    </row>
    <row r="18" spans="1:3" x14ac:dyDescent="0.3">
      <c r="A18" s="1" t="s">
        <v>37</v>
      </c>
      <c r="B18" s="15">
        <v>5</v>
      </c>
      <c r="C18" t="s">
        <v>7</v>
      </c>
    </row>
    <row r="19" spans="1:3" x14ac:dyDescent="0.3">
      <c r="A19" s="1" t="s">
        <v>38</v>
      </c>
      <c r="B19" s="15">
        <v>-5</v>
      </c>
      <c r="C19" t="s">
        <v>7</v>
      </c>
    </row>
    <row r="20" spans="1:3" x14ac:dyDescent="0.3">
      <c r="A20" s="1" t="s">
        <v>39</v>
      </c>
      <c r="B20" s="15">
        <v>40</v>
      </c>
      <c r="C20" t="s">
        <v>7</v>
      </c>
    </row>
    <row r="21" spans="1:3" x14ac:dyDescent="0.3">
      <c r="A21" s="1" t="s">
        <v>17</v>
      </c>
      <c r="B21" s="15">
        <v>20</v>
      </c>
      <c r="C21" t="s">
        <v>8</v>
      </c>
    </row>
    <row r="22" spans="1:3" x14ac:dyDescent="0.3">
      <c r="A22" s="1" t="s">
        <v>50</v>
      </c>
      <c r="B22" s="15">
        <v>12</v>
      </c>
      <c r="C22" t="s">
        <v>51</v>
      </c>
    </row>
    <row r="23" spans="1:3" x14ac:dyDescent="0.3">
      <c r="A23" s="1" t="s">
        <v>15</v>
      </c>
      <c r="B23" s="15">
        <v>0</v>
      </c>
      <c r="C23" t="s">
        <v>47</v>
      </c>
    </row>
    <row r="24" spans="1:3" x14ac:dyDescent="0.3">
      <c r="A24" s="1" t="s">
        <v>21</v>
      </c>
      <c r="B24" s="15">
        <v>1</v>
      </c>
      <c r="C24" t="s">
        <v>48</v>
      </c>
    </row>
    <row r="25" spans="1:3" x14ac:dyDescent="0.3">
      <c r="A25" s="1" t="s">
        <v>20</v>
      </c>
      <c r="B25" s="15">
        <v>0.6</v>
      </c>
      <c r="C25" t="s">
        <v>49</v>
      </c>
    </row>
    <row r="26" spans="1:3" x14ac:dyDescent="0.3">
      <c r="A26" s="1" t="s">
        <v>40</v>
      </c>
      <c r="B26" s="15">
        <v>13</v>
      </c>
      <c r="C26" t="s">
        <v>9</v>
      </c>
    </row>
    <row r="27" spans="1:3" x14ac:dyDescent="0.3">
      <c r="A27" s="1" t="s">
        <v>63</v>
      </c>
      <c r="B27" s="15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6"/>
  <sheetViews>
    <sheetView topLeftCell="A2" workbookViewId="0">
      <selection activeCell="G15" sqref="B10:G15"/>
    </sheetView>
  </sheetViews>
  <sheetFormatPr defaultRowHeight="14.4" x14ac:dyDescent="0.3"/>
  <cols>
    <col min="3" max="4" width="12" bestFit="1" customWidth="1"/>
    <col min="5" max="5" width="12.6640625" bestFit="1" customWidth="1"/>
  </cols>
  <sheetData>
    <row r="1" spans="1:26" x14ac:dyDescent="0.3">
      <c r="A1" s="4" t="s">
        <v>33</v>
      </c>
      <c r="B1" s="5" t="s">
        <v>56</v>
      </c>
      <c r="C1" s="5" t="s">
        <v>57</v>
      </c>
      <c r="D1" s="5" t="s">
        <v>58</v>
      </c>
      <c r="E1" s="5" t="s">
        <v>29</v>
      </c>
      <c r="F1" s="5" t="s">
        <v>30</v>
      </c>
      <c r="G1" s="5" t="s">
        <v>31</v>
      </c>
      <c r="H1" s="5" t="s">
        <v>32</v>
      </c>
      <c r="I1" s="7" t="s">
        <v>10</v>
      </c>
    </row>
    <row r="2" spans="1:26" x14ac:dyDescent="0.3">
      <c r="A2" s="5" t="s">
        <v>25</v>
      </c>
      <c r="B2">
        <v>0.99115050000000005</v>
      </c>
      <c r="C2">
        <v>0.98237931499999998</v>
      </c>
      <c r="D2">
        <v>0.97368574900000004</v>
      </c>
      <c r="E2">
        <v>0.96506911799999995</v>
      </c>
      <c r="F2" s="6">
        <v>0.95652873900000002</v>
      </c>
      <c r="G2" s="6">
        <v>0.94806393799999999</v>
      </c>
      <c r="H2" s="6">
        <v>0</v>
      </c>
      <c r="I2" t="s">
        <v>11</v>
      </c>
    </row>
    <row r="3" spans="1:26" x14ac:dyDescent="0.3">
      <c r="A3" s="5" t="s">
        <v>26</v>
      </c>
      <c r="B3">
        <v>1</v>
      </c>
      <c r="C3" s="15">
        <v>0.90700000000000003</v>
      </c>
      <c r="D3">
        <v>0.91494722900000003</v>
      </c>
      <c r="E3">
        <v>0.92311634600000003</v>
      </c>
      <c r="F3" s="6">
        <v>0.93135840199999997</v>
      </c>
      <c r="G3" s="6">
        <v>0.93967404700000001</v>
      </c>
      <c r="H3" s="6">
        <v>0</v>
      </c>
      <c r="M3">
        <v>0.99999999999999201</v>
      </c>
      <c r="N3">
        <v>0.999999999999999</v>
      </c>
      <c r="O3">
        <v>0.99999999999999301</v>
      </c>
      <c r="P3">
        <v>0.999999999999998</v>
      </c>
      <c r="R3">
        <v>0.97424444887935002</v>
      </c>
      <c r="S3">
        <v>0.99619566119390601</v>
      </c>
      <c r="T3">
        <v>0.97231441798528395</v>
      </c>
      <c r="U3">
        <v>1.1020109124360499E-2</v>
      </c>
      <c r="W3" s="4">
        <v>0.98013566865849999</v>
      </c>
      <c r="X3">
        <v>0.95681499212971</v>
      </c>
      <c r="Y3">
        <v>1.30388544629434E-2</v>
      </c>
      <c r="Z3">
        <v>1.7522546300114699E-4</v>
      </c>
    </row>
    <row r="4" spans="1:26" x14ac:dyDescent="0.3">
      <c r="A4" s="5" t="s">
        <v>27</v>
      </c>
      <c r="B4">
        <v>0.93135840199999997</v>
      </c>
      <c r="C4">
        <v>0.97368574900000004</v>
      </c>
      <c r="D4">
        <v>0.96506911799999995</v>
      </c>
      <c r="E4">
        <v>0.95652873900000002</v>
      </c>
      <c r="F4" s="6">
        <v>0.94806393799999999</v>
      </c>
      <c r="G4" s="6">
        <v>0.93967404700000001</v>
      </c>
      <c r="H4" s="6">
        <v>0</v>
      </c>
      <c r="M4">
        <v>1</v>
      </c>
      <c r="N4">
        <v>0.99999999999999201</v>
      </c>
      <c r="O4">
        <v>0.999999999999999</v>
      </c>
      <c r="P4">
        <v>0.99999999999999301</v>
      </c>
      <c r="R4">
        <v>1</v>
      </c>
      <c r="S4" s="15">
        <v>3.8144526341984899E-10</v>
      </c>
      <c r="T4">
        <v>0.99657829472069503</v>
      </c>
      <c r="U4">
        <v>9.3673916914821295E-3</v>
      </c>
      <c r="W4">
        <v>1</v>
      </c>
      <c r="X4">
        <v>0.94208211552783505</v>
      </c>
      <c r="Y4">
        <v>8.2886087147810393E-3</v>
      </c>
      <c r="Z4" s="15">
        <v>6.7423112798679205E-5</v>
      </c>
    </row>
    <row r="5" spans="1:26" x14ac:dyDescent="0.3">
      <c r="A5" s="5" t="s">
        <v>28</v>
      </c>
      <c r="B5">
        <v>0.93967404700000001</v>
      </c>
      <c r="C5">
        <v>0.898825231</v>
      </c>
      <c r="D5">
        <v>0.90685040400000005</v>
      </c>
      <c r="E5" s="15">
        <v>0.91500000000000004</v>
      </c>
      <c r="F5" s="6">
        <v>0.92311634600000003</v>
      </c>
      <c r="G5" s="6">
        <v>0.93135840199999997</v>
      </c>
      <c r="H5" s="6">
        <v>0</v>
      </c>
      <c r="M5">
        <v>0</v>
      </c>
      <c r="N5">
        <v>0</v>
      </c>
      <c r="O5">
        <v>0</v>
      </c>
      <c r="P5">
        <v>0</v>
      </c>
      <c r="R5">
        <v>0.976105727867007</v>
      </c>
      <c r="S5">
        <v>0.99998767122072096</v>
      </c>
      <c r="T5">
        <v>0.97414537187727002</v>
      </c>
      <c r="U5">
        <v>7.5754923782882996E-3</v>
      </c>
      <c r="W5">
        <v>9.3076828438806904E-3</v>
      </c>
      <c r="X5">
        <v>1.29452156440658E-2</v>
      </c>
      <c r="Y5">
        <v>4.81352450232168E-4</v>
      </c>
      <c r="Z5" s="15">
        <v>1.07734860340645E-5</v>
      </c>
    </row>
    <row r="6" spans="1:26" x14ac:dyDescent="0.3">
      <c r="A6" s="5" t="s">
        <v>53</v>
      </c>
      <c r="B6" s="6">
        <v>0.87517331899999995</v>
      </c>
      <c r="C6" s="6">
        <v>0.96506911799999995</v>
      </c>
      <c r="D6" s="6">
        <v>0.95652873900000002</v>
      </c>
      <c r="E6" s="6">
        <v>0.94806393799999999</v>
      </c>
      <c r="F6" s="6">
        <v>0.93967404700000001</v>
      </c>
      <c r="G6" s="6">
        <v>0.93135840199999997</v>
      </c>
      <c r="H6" s="6">
        <v>0</v>
      </c>
      <c r="M6">
        <v>0</v>
      </c>
      <c r="N6">
        <v>0</v>
      </c>
      <c r="O6">
        <v>0</v>
      </c>
      <c r="P6">
        <v>0</v>
      </c>
      <c r="R6">
        <v>9.51381628212058E-3</v>
      </c>
      <c r="S6">
        <v>9.7465865805018703E-3</v>
      </c>
      <c r="T6">
        <v>9.4947092671718407E-3</v>
      </c>
      <c r="U6" s="15">
        <v>7.3836102663931598E-5</v>
      </c>
      <c r="W6">
        <v>1.13000088349855E-4</v>
      </c>
      <c r="X6">
        <v>1.5716161970957899E-4</v>
      </c>
      <c r="Y6" s="15">
        <v>5.8438679439331698E-6</v>
      </c>
      <c r="Z6" s="15">
        <v>1.30795697930945E-7</v>
      </c>
    </row>
    <row r="7" spans="1:26" x14ac:dyDescent="0.3">
      <c r="A7" s="5" t="s">
        <v>54</v>
      </c>
      <c r="B7" s="6">
        <v>0.88298731500000005</v>
      </c>
      <c r="C7" s="6">
        <v>0.89087107799999998</v>
      </c>
      <c r="D7" s="6">
        <v>0.898825231</v>
      </c>
      <c r="E7" s="6">
        <v>0.90685040400000005</v>
      </c>
      <c r="F7" s="6">
        <v>0.91494722900000003</v>
      </c>
      <c r="G7" s="6">
        <v>0.92311634600000003</v>
      </c>
      <c r="H7" s="6">
        <v>0</v>
      </c>
    </row>
    <row r="8" spans="1:26" x14ac:dyDescent="0.3">
      <c r="A8" s="5" t="s">
        <v>55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13"/>
    </row>
    <row r="9" spans="1:26" x14ac:dyDescent="0.3">
      <c r="A9" s="4" t="s">
        <v>24</v>
      </c>
      <c r="B9" s="5" t="s">
        <v>56</v>
      </c>
      <c r="C9" s="5" t="s">
        <v>57</v>
      </c>
      <c r="D9" s="5" t="s">
        <v>58</v>
      </c>
      <c r="E9" s="5" t="s">
        <v>29</v>
      </c>
      <c r="F9" s="5" t="s">
        <v>30</v>
      </c>
      <c r="G9" s="5" t="s">
        <v>31</v>
      </c>
      <c r="H9" s="5" t="s">
        <v>32</v>
      </c>
    </row>
    <row r="10" spans="1:26" x14ac:dyDescent="0.3">
      <c r="A10" s="5" t="s">
        <v>25</v>
      </c>
      <c r="B10">
        <v>1.570796327</v>
      </c>
      <c r="C10" s="15">
        <v>3.1415926540000001</v>
      </c>
      <c r="D10" s="15">
        <v>-1.570796327</v>
      </c>
      <c r="E10" s="15">
        <v>-4.2100000000000002E-15</v>
      </c>
      <c r="F10" s="6">
        <v>1.570796327</v>
      </c>
      <c r="G10" s="6">
        <v>3.1415926540000001</v>
      </c>
      <c r="H10" s="6">
        <v>0</v>
      </c>
      <c r="I10" t="s">
        <v>12</v>
      </c>
      <c r="M10">
        <v>-1.5707963267949001</v>
      </c>
      <c r="N10" s="15">
        <v>-2.6371801803275898E-15</v>
      </c>
      <c r="O10">
        <v>1.5707963267948899</v>
      </c>
      <c r="P10">
        <v>3.14159265358979</v>
      </c>
      <c r="R10">
        <v>1.5707963267949001</v>
      </c>
      <c r="S10">
        <v>-3.14159265358979</v>
      </c>
      <c r="T10">
        <v>-1.5707963267949001</v>
      </c>
      <c r="U10">
        <v>-3.14159265358979</v>
      </c>
    </row>
    <row r="11" spans="1:26" x14ac:dyDescent="0.3">
      <c r="A11" s="5" t="s">
        <v>26</v>
      </c>
      <c r="B11">
        <v>0</v>
      </c>
      <c r="C11" s="15">
        <v>-1.570796327</v>
      </c>
      <c r="D11" s="15">
        <v>3.14</v>
      </c>
      <c r="E11">
        <v>1.570796327</v>
      </c>
      <c r="F11" s="14">
        <v>-4.7099999999999996E-15</v>
      </c>
      <c r="G11" s="6">
        <v>-1.570796327</v>
      </c>
      <c r="H11" s="6">
        <v>0</v>
      </c>
      <c r="M11">
        <v>3.14159265358979</v>
      </c>
      <c r="N11">
        <v>1.5707963267949001</v>
      </c>
      <c r="O11" s="15">
        <v>-1.97559097938589E-15</v>
      </c>
      <c r="P11">
        <v>-1.5707963267949001</v>
      </c>
      <c r="R11">
        <v>0</v>
      </c>
      <c r="S11">
        <v>-1.5707963267960701</v>
      </c>
      <c r="T11" s="15">
        <v>-1.42806606442705E-16</v>
      </c>
      <c r="U11">
        <v>-1.5707963267949001</v>
      </c>
    </row>
    <row r="12" spans="1:26" x14ac:dyDescent="0.3">
      <c r="A12" s="5" t="s">
        <v>27</v>
      </c>
      <c r="B12">
        <v>-1.570796327</v>
      </c>
      <c r="C12" s="15">
        <v>-3.37E-16</v>
      </c>
      <c r="D12" s="15">
        <v>1.570796327</v>
      </c>
      <c r="E12" s="15">
        <v>3.14</v>
      </c>
      <c r="F12" s="6">
        <v>-1.570796327</v>
      </c>
      <c r="G12" s="14">
        <v>-3.6899999999999996E-15</v>
      </c>
      <c r="H12" s="6">
        <v>0</v>
      </c>
      <c r="M12">
        <v>1.5707963267949001</v>
      </c>
      <c r="N12">
        <v>3.14159265358979</v>
      </c>
      <c r="O12">
        <v>-1.5707963267949001</v>
      </c>
      <c r="P12" s="15">
        <v>-3.2580380556241798E-16</v>
      </c>
      <c r="R12">
        <v>-1.5707963267949001</v>
      </c>
      <c r="S12">
        <v>3.14159265358979</v>
      </c>
      <c r="T12">
        <v>1.5707963267949001</v>
      </c>
      <c r="U12" s="15">
        <v>3.9691267103524301E-16</v>
      </c>
    </row>
    <row r="13" spans="1:26" x14ac:dyDescent="0.3">
      <c r="A13" s="5" t="s">
        <v>28</v>
      </c>
      <c r="B13">
        <v>3.1415926540000001</v>
      </c>
      <c r="C13" s="15">
        <v>1.570796327</v>
      </c>
      <c r="D13" s="15">
        <v>-4.0899999999999998E-15</v>
      </c>
      <c r="E13" s="15">
        <v>-1.570796327</v>
      </c>
      <c r="F13" s="6">
        <v>-3.1415926540000001</v>
      </c>
      <c r="G13" s="6">
        <v>1.570796327</v>
      </c>
      <c r="H13" s="6">
        <v>0</v>
      </c>
      <c r="M13">
        <v>0</v>
      </c>
      <c r="N13">
        <v>-1.5707963267949001</v>
      </c>
      <c r="O13">
        <v>3.14159265358979</v>
      </c>
      <c r="P13">
        <v>1.5707963267949001</v>
      </c>
      <c r="R13">
        <v>-3.14159265358979</v>
      </c>
      <c r="S13">
        <v>1.5707963267949001</v>
      </c>
      <c r="T13" s="15">
        <v>6.7110407099101505E-16</v>
      </c>
      <c r="U13">
        <v>-1.5707963267949001</v>
      </c>
    </row>
    <row r="14" spans="1:26" x14ac:dyDescent="0.3">
      <c r="A14" s="5" t="s">
        <v>53</v>
      </c>
      <c r="B14" s="6">
        <v>1.570796327</v>
      </c>
      <c r="C14" s="6">
        <v>3.1415926540000001</v>
      </c>
      <c r="D14" s="6">
        <v>-1.570796327</v>
      </c>
      <c r="E14" s="14">
        <v>-1.8599999999999999E-16</v>
      </c>
      <c r="F14" s="6">
        <v>1.570796327</v>
      </c>
      <c r="G14" s="6">
        <v>3.1415926540000001</v>
      </c>
      <c r="H14" s="6">
        <v>0</v>
      </c>
    </row>
    <row r="15" spans="1:26" x14ac:dyDescent="0.3">
      <c r="A15" s="5" t="s">
        <v>54</v>
      </c>
      <c r="B15" s="14">
        <v>2.1499999999999999E-16</v>
      </c>
      <c r="C15" s="6">
        <v>-1.570796327</v>
      </c>
      <c r="D15" s="6">
        <v>3.1415926540000001</v>
      </c>
      <c r="E15" s="6">
        <v>1.570796327</v>
      </c>
      <c r="F15" s="14">
        <v>-2.9200000000000001E-15</v>
      </c>
      <c r="G15" s="6">
        <v>-1.570796327</v>
      </c>
      <c r="H15" s="6">
        <v>0</v>
      </c>
    </row>
    <row r="16" spans="1:26" x14ac:dyDescent="0.3">
      <c r="A16" s="5" t="s">
        <v>55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/>
    </row>
    <row r="17" spans="2:21" x14ac:dyDescent="0.3">
      <c r="B17" s="6"/>
      <c r="M17" s="6">
        <v>-3.14159265358979</v>
      </c>
      <c r="N17" s="6">
        <v>-1.5707963267948899</v>
      </c>
      <c r="O17" s="14">
        <v>-7.7402390925738896E-17</v>
      </c>
      <c r="P17" s="6">
        <v>1.5707963267949001</v>
      </c>
      <c r="R17">
        <v>1.5707963267949001</v>
      </c>
      <c r="S17">
        <v>3.14159265358979</v>
      </c>
      <c r="T17">
        <v>1.5707963267949001</v>
      </c>
      <c r="U17" s="15">
        <v>-9.1787067742075295E-16</v>
      </c>
    </row>
    <row r="18" spans="2:21" x14ac:dyDescent="0.3">
      <c r="M18" s="6">
        <v>1.5707963267949001</v>
      </c>
      <c r="N18" s="14">
        <v>-6.5964445447653803E-16</v>
      </c>
      <c r="O18" s="6">
        <v>-1.5707963267949001</v>
      </c>
      <c r="P18" s="6">
        <v>-3.14159265358979</v>
      </c>
      <c r="R18">
        <v>0</v>
      </c>
      <c r="S18">
        <v>-1.5707963267949001</v>
      </c>
      <c r="T18">
        <v>-3.14159265358979</v>
      </c>
      <c r="U18">
        <v>1.5707963267949001</v>
      </c>
    </row>
    <row r="19" spans="2:21" x14ac:dyDescent="0.3">
      <c r="M19" s="6">
        <v>-3.14159265358979</v>
      </c>
      <c r="N19" s="6">
        <v>-1.5707963267948899</v>
      </c>
      <c r="O19" s="6">
        <v>0</v>
      </c>
      <c r="P19" s="6">
        <v>1.5707963267949001</v>
      </c>
      <c r="R19">
        <v>-1.5707963267949001</v>
      </c>
      <c r="S19">
        <v>-3.14159265358979</v>
      </c>
      <c r="T19">
        <v>1.5707963267949001</v>
      </c>
      <c r="U19" s="15">
        <v>2.0763670340064399E-15</v>
      </c>
    </row>
    <row r="20" spans="2:21" x14ac:dyDescent="0.3">
      <c r="M20" s="6">
        <v>1.5707963267949001</v>
      </c>
      <c r="N20" s="14">
        <v>-7.7764259651925802E-16</v>
      </c>
      <c r="O20" s="6">
        <v>-1.5707963267949001</v>
      </c>
      <c r="P20" s="6">
        <v>3.14159265358979</v>
      </c>
      <c r="R20">
        <v>3.14159265358979</v>
      </c>
      <c r="S20">
        <v>1.5707963267949001</v>
      </c>
      <c r="T20" s="15">
        <v>3.7691311382612097E-15</v>
      </c>
      <c r="U20">
        <v>-1.5707963267949001</v>
      </c>
    </row>
    <row r="23" spans="2:21" x14ac:dyDescent="0.3">
      <c r="M23">
        <v>-1.5707963267949001</v>
      </c>
      <c r="N23">
        <v>-3.14159265358979</v>
      </c>
      <c r="O23">
        <v>1.5707963267948899</v>
      </c>
      <c r="P23" s="15">
        <v>-4.4469257625553902E-17</v>
      </c>
    </row>
    <row r="24" spans="2:21" x14ac:dyDescent="0.3">
      <c r="M24">
        <v>0</v>
      </c>
      <c r="N24">
        <v>1.5707963267948899</v>
      </c>
      <c r="O24">
        <v>-3.14159265358979</v>
      </c>
      <c r="P24">
        <v>-1.5707963267949001</v>
      </c>
    </row>
    <row r="25" spans="2:21" x14ac:dyDescent="0.3">
      <c r="M25">
        <v>0</v>
      </c>
      <c r="N25">
        <v>0</v>
      </c>
      <c r="O25">
        <v>0</v>
      </c>
      <c r="P25">
        <v>0</v>
      </c>
    </row>
    <row r="26" spans="2:21" x14ac:dyDescent="0.3">
      <c r="M26">
        <v>0</v>
      </c>
      <c r="N26">
        <v>0</v>
      </c>
      <c r="O26">
        <v>0</v>
      </c>
      <c r="P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hex_array</vt:lpstr>
      <vt:lpstr>hex_map</vt:lpstr>
      <vt:lpstr>rect_array</vt:lpstr>
      <vt:lpstr>rect_map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Michael</cp:lastModifiedBy>
  <dcterms:created xsi:type="dcterms:W3CDTF">2012-11-08T20:38:44Z</dcterms:created>
  <dcterms:modified xsi:type="dcterms:W3CDTF">2020-04-25T05:33:34Z</dcterms:modified>
</cp:coreProperties>
</file>