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059" sqref="A1059:XFD105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8.12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구미동 무지개12단지주공</t>
        </is>
      </c>
      <c r="B4" s="75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65000</v>
      </c>
      <c r="J4" s="128" t="inlineStr">
        <is>
          <t>12</t>
        </is>
      </c>
      <c r="K4" s="128" t="n">
        <v>36000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2</v>
      </c>
      <c r="R4" s="115" t="n">
        <v>1</v>
      </c>
      <c r="S4" s="115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구미동 무지개12단지주공</t>
        </is>
      </c>
      <c r="B5" s="75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64000</v>
      </c>
      <c r="J5" s="128" t="inlineStr">
        <is>
          <t>12</t>
        </is>
      </c>
      <c r="K5" s="128" t="n">
        <v>36000</v>
      </c>
      <c r="L5" s="128" t="inlineStr">
        <is>
          <t>7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2</v>
      </c>
      <c r="R5" s="115" t="n">
        <v>1</v>
      </c>
      <c r="S5" s="115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구미동 무지개12단지주공</t>
        </is>
      </c>
      <c r="B6" s="75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77000</v>
      </c>
      <c r="J6" s="128" t="inlineStr">
        <is>
          <t>8</t>
        </is>
      </c>
      <c r="K6" s="128" t="n">
        <v>45000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구미동 무지개12단지주공</t>
        </is>
      </c>
      <c r="B7" s="75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81000</v>
      </c>
      <c r="J7" s="128" t="inlineStr">
        <is>
          <t>17</t>
        </is>
      </c>
      <c r="K7" s="128" t="n">
        <v>42500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구미동 무지개12단지주공</t>
        </is>
      </c>
      <c r="B8" s="75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80900</v>
      </c>
      <c r="J8" s="128" t="inlineStr">
        <is>
          <t>17</t>
        </is>
      </c>
      <c r="K8" s="128" t="n">
        <v>36000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구미동 까치건영</t>
        </is>
      </c>
      <c r="B9" s="75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구미동 까치건영</t>
        </is>
      </c>
      <c r="B10" s="75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>
        <v>108000</v>
      </c>
      <c r="J10" s="128" t="inlineStr">
        <is>
          <t>고</t>
        </is>
      </c>
      <c r="K10" s="128" t="n">
        <v>46000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구미동 까치건영</t>
        </is>
      </c>
      <c r="B11" s="75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>
        <v>108000</v>
      </c>
      <c r="J11" s="128" t="inlineStr">
        <is>
          <t>고</t>
        </is>
      </c>
      <c r="K11" s="128" t="n">
        <v>46000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구미동 까치건영</t>
        </is>
      </c>
      <c r="B12" s="75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구미동 까치주공2단지</t>
        </is>
      </c>
      <c r="B13" s="75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88500</v>
      </c>
      <c r="J13" s="128" t="inlineStr">
        <is>
          <t>6</t>
        </is>
      </c>
      <c r="K13" s="128" t="n">
        <v>45000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구미동 까치주공2단지</t>
        </is>
      </c>
      <c r="B14" s="75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88000</v>
      </c>
      <c r="J14" s="128" t="inlineStr">
        <is>
          <t>5</t>
        </is>
      </c>
      <c r="K14" s="128" t="n">
        <v>40000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구미동 까치주공2단지</t>
        </is>
      </c>
      <c r="B15" s="75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95000</v>
      </c>
      <c r="J15" s="128" t="inlineStr">
        <is>
          <t>11</t>
        </is>
      </c>
      <c r="K15" s="128" t="n">
        <v>51000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구미동 까치주공2단지</t>
        </is>
      </c>
      <c r="B16" s="75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99000</v>
      </c>
      <c r="J16" s="128" t="inlineStr">
        <is>
          <t>10</t>
        </is>
      </c>
      <c r="K16" s="128" t="n">
        <v>50000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구미동 무지개2단지LG</t>
        </is>
      </c>
      <c r="B17" s="75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75000</v>
      </c>
      <c r="J17" s="128" t="inlineStr">
        <is>
          <t>15</t>
        </is>
      </c>
      <c r="K17" s="128" t="n">
        <v>45000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구미동 무지개2단지LG</t>
        </is>
      </c>
      <c r="B18" s="75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108000</v>
      </c>
      <c r="J18" s="128" t="inlineStr">
        <is>
          <t>고</t>
        </is>
      </c>
      <c r="K18" s="128" t="n">
        <v>60000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구미동 무지개2단지LG</t>
        </is>
      </c>
      <c r="B19" s="75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113000</v>
      </c>
      <c r="J19" s="128" t="inlineStr">
        <is>
          <t>13</t>
        </is>
      </c>
      <c r="K19" s="128" t="n">
        <v>55000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구미동 무지개2단지LG</t>
        </is>
      </c>
      <c r="B20" s="75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구미동 무지개2단지LG</t>
        </is>
      </c>
      <c r="B21" s="75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구미동 무지개6단지건영</t>
        </is>
      </c>
      <c r="B22" s="75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구미동 무지개6단지건영</t>
        </is>
      </c>
      <c r="B23" s="75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구미동 무지개6단지건영</t>
        </is>
      </c>
      <c r="B24" s="75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구미동 까치신원</t>
        </is>
      </c>
      <c r="B25" s="75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120000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구미동 까치신원</t>
        </is>
      </c>
      <c r="B26" s="75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147000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구미동 까치신원</t>
        </is>
      </c>
      <c r="B27" s="75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>
        <v>155000</v>
      </c>
      <c r="J27" s="128" t="inlineStr">
        <is>
          <t>14</t>
        </is>
      </c>
      <c r="K27" s="128" t="n">
        <v>82000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구미동 까치신원</t>
        </is>
      </c>
      <c r="B28" s="75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>
        <v>95000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구미동 까치신원</t>
        </is>
      </c>
      <c r="B29" s="75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6</v>
      </c>
      <c r="R29" s="115" t="n">
        <v>3</v>
      </c>
      <c r="S29" s="115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구미동 까치신원</t>
        </is>
      </c>
      <c r="B30" s="75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190000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구미동 무지개1단지대림</t>
        </is>
      </c>
      <c r="B31" s="75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65000</v>
      </c>
      <c r="J31" s="128" t="inlineStr">
        <is>
          <t>5</t>
        </is>
      </c>
      <c r="K31" s="128" t="n">
        <v>42000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구미동 무지개1단지대림</t>
        </is>
      </c>
      <c r="B32" s="75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83000</v>
      </c>
      <c r="J32" s="128" t="inlineStr">
        <is>
          <t>17</t>
        </is>
      </c>
      <c r="K32" s="128" t="n">
        <v>50000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구미동 무지개1단지대림</t>
        </is>
      </c>
      <c r="B33" s="75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108000</v>
      </c>
      <c r="J33" s="128" t="inlineStr">
        <is>
          <t>6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구미동 무지개1단지대림</t>
        </is>
      </c>
      <c r="B34" s="75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구미동 무지개1단지대림</t>
        </is>
      </c>
      <c r="B35" s="75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133000</v>
      </c>
      <c r="J35" s="128" t="inlineStr">
        <is>
          <t>8</t>
        </is>
      </c>
      <c r="K35" s="128" t="n">
        <v>85000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구미동 무지개1단지대림</t>
        </is>
      </c>
      <c r="B36" s="75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구미동 무지개5단지청구</t>
        </is>
      </c>
      <c r="B37" s="75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85000</v>
      </c>
      <c r="J37" s="128" t="inlineStr">
        <is>
          <t>5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구미동 무지개5단지청구</t>
        </is>
      </c>
      <c r="B38" s="75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115000</v>
      </c>
      <c r="J38" s="128" t="inlineStr">
        <is>
          <t>14</t>
        </is>
      </c>
      <c r="K38" s="128" t="n">
        <v>67000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구미동 하얀주공5단지</t>
        </is>
      </c>
      <c r="B39" s="75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67000</v>
      </c>
      <c r="J39" s="128" t="inlineStr">
        <is>
          <t>5</t>
        </is>
      </c>
      <c r="K39" s="128" t="n">
        <v>29000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구미동 하얀주공5단지</t>
        </is>
      </c>
      <c r="B40" s="75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구미동 하얀주공5단지</t>
        </is>
      </c>
      <c r="B41" s="75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구미동 하얀주공5단지</t>
        </is>
      </c>
      <c r="B42" s="75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71000</v>
      </c>
      <c r="J42" s="128" t="inlineStr">
        <is>
          <t>19</t>
        </is>
      </c>
      <c r="K42" s="128" t="n">
        <v>34000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구미동 하얀주공5단지</t>
        </is>
      </c>
      <c r="B43" s="75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72000</v>
      </c>
      <c r="J43" s="128" t="inlineStr">
        <is>
          <t>5</t>
        </is>
      </c>
      <c r="K43" s="128" t="n">
        <v>31500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구미동 무지개4단지주공</t>
        </is>
      </c>
      <c r="B44" s="75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80000</v>
      </c>
      <c r="J44" s="128" t="inlineStr">
        <is>
          <t>14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구미동 무지개4단지주공</t>
        </is>
      </c>
      <c r="B45" s="75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95000</v>
      </c>
      <c r="J45" s="128" t="inlineStr">
        <is>
          <t>6</t>
        </is>
      </c>
      <c r="K45" s="128" t="n">
        <v>29000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구미동 무지개4단지주공</t>
        </is>
      </c>
      <c r="B46" s="75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92000</v>
      </c>
      <c r="J46" s="128" t="inlineStr">
        <is>
          <t>13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구미동 무지개11단지금강</t>
        </is>
      </c>
      <c r="B47" s="75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구미동 무지개11단지금강</t>
        </is>
      </c>
      <c r="B48" s="75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구미동 하얀마을그랜드빌</t>
        </is>
      </c>
      <c r="B49" s="75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구미동 하얀마을그랜드빌</t>
        </is>
      </c>
      <c r="B50" s="75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구미동 하얀마을그랜드빌</t>
        </is>
      </c>
      <c r="B51" s="75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구미동 하얀마을그랜드빌</t>
        </is>
      </c>
      <c r="B52" s="75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구미동 하얀마을그랜드빌</t>
        </is>
      </c>
      <c r="B53" s="75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구미동 무지개마을7단지라이프</t>
        </is>
      </c>
      <c r="B54" s="75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구미동 무지개마을7단지라이프</t>
        </is>
      </c>
      <c r="B55" s="75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구미동 무지개마을7단지라이프</t>
        </is>
      </c>
      <c r="B56" s="75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구미동 무지개마을10단지삼성건영</t>
        </is>
      </c>
      <c r="B57" s="75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133000</v>
      </c>
      <c r="J57" s="128" t="inlineStr">
        <is>
          <t>13</t>
        </is>
      </c>
      <c r="K57" s="128" t="n">
        <v>75000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구미동 무지개마을10단지삼성건영</t>
        </is>
      </c>
      <c r="B58" s="75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127000</v>
      </c>
      <c r="J58" s="128" t="inlineStr">
        <is>
          <t>11</t>
        </is>
      </c>
      <c r="K58" s="128" t="n">
        <v>72000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구미동 무지개마을10단지삼성건영</t>
        </is>
      </c>
      <c r="B59" s="75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150000</v>
      </c>
      <c r="J59" s="128" t="inlineStr">
        <is>
          <t>13</t>
        </is>
      </c>
      <c r="K59" s="128" t="n">
        <v>95000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구미동 무지개마을10단지삼성건영</t>
        </is>
      </c>
      <c r="B60" s="75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130000</v>
      </c>
      <c r="J60" s="128" t="inlineStr">
        <is>
          <t>6</t>
        </is>
      </c>
      <c r="K60" s="128" t="n">
        <v>100000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구미동 까치대우,롯데,선경</t>
        </is>
      </c>
      <c r="B61" s="75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94000</v>
      </c>
      <c r="J61" s="128" t="inlineStr">
        <is>
          <t>5</t>
        </is>
      </c>
      <c r="K61" s="128" t="n">
        <v>43000</v>
      </c>
      <c r="L61" s="128" t="inlineStr">
        <is>
          <t>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구미동 까치대우,롯데,선경</t>
        </is>
      </c>
      <c r="B62" s="75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127000</v>
      </c>
      <c r="J62" s="128" t="inlineStr">
        <is>
          <t>24</t>
        </is>
      </c>
      <c r="K62" s="128" t="n">
        <v>63000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1</v>
      </c>
      <c r="S62" s="115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구미동 까치대우,롯데,선경</t>
        </is>
      </c>
      <c r="B63" s="75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141000</v>
      </c>
      <c r="J63" s="128" t="inlineStr">
        <is>
          <t>16</t>
        </is>
      </c>
      <c r="K63" s="128" t="n">
        <v>75000</v>
      </c>
      <c r="L63" s="128" t="inlineStr">
        <is>
          <t>8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구미동 까치대우,롯데,선경</t>
        </is>
      </c>
      <c r="B64" s="75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구미동 까치대우,롯데,선경</t>
        </is>
      </c>
      <c r="B65" s="75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구미동 무지개마을3단지신한,건영</t>
        </is>
      </c>
      <c r="B66" s="75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74500</v>
      </c>
      <c r="J66" s="128" t="inlineStr">
        <is>
          <t>14</t>
        </is>
      </c>
      <c r="K66" s="128" t="n">
        <v>42000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구미동 무지개마을3단지신한,건영</t>
        </is>
      </c>
      <c r="B67" s="75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73000</v>
      </c>
      <c r="J67" s="128" t="inlineStr">
        <is>
          <t>중</t>
        </is>
      </c>
      <c r="K67" s="128" t="n">
        <v>40000</v>
      </c>
      <c r="L67" s="128" t="inlineStr">
        <is>
          <t>8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구미동 무지개마을3단지신한,건영</t>
        </is>
      </c>
      <c r="B68" s="75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구미동 무지개마을3단지신한,건영</t>
        </is>
      </c>
      <c r="B69" s="75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97000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구미동 무지개마을3단지신한,건영</t>
        </is>
      </c>
      <c r="B70" s="75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94000</v>
      </c>
      <c r="J70" s="128" t="inlineStr">
        <is>
          <t>5</t>
        </is>
      </c>
      <c r="K70" s="128" t="n">
        <v>52000</v>
      </c>
      <c r="L70" s="128" t="inlineStr">
        <is>
          <t>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구미동 무지개마을3단지신한,건영</t>
        </is>
      </c>
      <c r="B71" s="75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구미동 무지개마을3단지신한,건영</t>
        </is>
      </c>
      <c r="B72" s="75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111000</v>
      </c>
      <c r="J72" s="128" t="inlineStr">
        <is>
          <t>14</t>
        </is>
      </c>
      <c r="K72" s="128" t="n">
        <v>63000</v>
      </c>
      <c r="L72" s="128" t="inlineStr">
        <is>
          <t>8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구미동 무지개마을3단지신한,건영</t>
        </is>
      </c>
      <c r="B73" s="75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98000</v>
      </c>
      <c r="J74" s="128" t="inlineStr">
        <is>
          <t>5</t>
        </is>
      </c>
      <c r="K74" s="128" t="n">
        <v>47000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구미동 까치롯데,선경</t>
        </is>
      </c>
      <c r="B75" s="75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125000</v>
      </c>
      <c r="J75" s="128" t="inlineStr">
        <is>
          <t>11</t>
        </is>
      </c>
      <c r="K75" s="128" t="n">
        <v>60000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구미동 까치롯데,선경</t>
        </is>
      </c>
      <c r="B76" s="75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152000</v>
      </c>
      <c r="J76" s="128" t="inlineStr">
        <is>
          <t>18</t>
        </is>
      </c>
      <c r="K76" s="128" t="n">
        <v>78000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구미동 까치롯데,선경</t>
        </is>
      </c>
      <c r="B77" s="75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165000</v>
      </c>
      <c r="J77" s="128" t="inlineStr">
        <is>
          <t>15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구미동 까치롯데,선경</t>
        </is>
      </c>
      <c r="B78" s="75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92000</v>
      </c>
      <c r="L78" s="128" t="inlineStr">
        <is>
          <t>17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금곡동 분당두산위브</t>
        </is>
      </c>
      <c r="B79" s="75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금곡동 분당두산위브</t>
        </is>
      </c>
      <c r="B80" s="75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금곡동 분당두산위브</t>
        </is>
      </c>
      <c r="B81" s="75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금곡동 분당두산위브</t>
        </is>
      </c>
      <c r="B82" s="75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금곡동 분당두산위브</t>
        </is>
      </c>
      <c r="B83" s="75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금곡동 분당두산위브</t>
        </is>
      </c>
      <c r="B84" s="75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금곡동 분당두산위브</t>
        </is>
      </c>
      <c r="B85" s="75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금곡동 분당두산위브</t>
        </is>
      </c>
      <c r="B86" s="75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금곡동 분당두산위브</t>
        </is>
      </c>
      <c r="B87" s="75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금곡동 분당두산위브</t>
        </is>
      </c>
      <c r="B88" s="75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금곡동 청솔동아</t>
        </is>
      </c>
      <c r="B89" s="75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금곡동 청솔동아</t>
        </is>
      </c>
      <c r="B90" s="75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금곡동 청솔한라</t>
        </is>
      </c>
      <c r="B91" s="75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103000</v>
      </c>
      <c r="J91" s="128" t="inlineStr">
        <is>
          <t>9</t>
        </is>
      </c>
      <c r="K91" s="128" t="n">
        <v>60000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금곡동 청솔한라</t>
        </is>
      </c>
      <c r="B92" s="75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120000</v>
      </c>
      <c r="J92" s="128" t="inlineStr">
        <is>
          <t>17</t>
        </is>
      </c>
      <c r="K92" s="128" t="n">
        <v>65000</v>
      </c>
      <c r="L92" s="128" t="inlineStr">
        <is>
          <t>11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금곡동 청솔한라</t>
        </is>
      </c>
      <c r="B93" s="75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135000</v>
      </c>
      <c r="J93" s="128" t="inlineStr">
        <is>
          <t>13</t>
        </is>
      </c>
      <c r="K93" s="128" t="n">
        <v>70000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금곡동 분당하우스토리</t>
        </is>
      </c>
      <c r="B94" s="75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금곡동 분당하우스토리</t>
        </is>
      </c>
      <c r="B95" s="75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금곡동 분당하우스토리</t>
        </is>
      </c>
      <c r="B96" s="75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금곡동 분당하우스토리</t>
        </is>
      </c>
      <c r="B97" s="75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금곡동 분당하우스토리</t>
        </is>
      </c>
      <c r="B98" s="75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금곡동 더헤리티지</t>
        </is>
      </c>
      <c r="B99" s="75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2</v>
      </c>
      <c r="R99" s="115" t="n">
        <v>1</v>
      </c>
      <c r="S99" s="115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금곡동 더헤리티지</t>
        </is>
      </c>
      <c r="B100" s="75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>
        <v>85000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2</v>
      </c>
      <c r="S100" s="115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금곡동 더헤리티지</t>
        </is>
      </c>
      <c r="B101" s="75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114000</v>
      </c>
      <c r="J101" s="128" t="inlineStr">
        <is>
          <t>고</t>
        </is>
      </c>
      <c r="K101" s="128" t="n">
        <v>75000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금곡동 더헤리티지</t>
        </is>
      </c>
      <c r="B102" s="75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130000</v>
      </c>
      <c r="J102" s="128" t="inlineStr">
        <is>
          <t>중</t>
        </is>
      </c>
      <c r="K102" s="128" t="n">
        <v>85000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157000</v>
      </c>
      <c r="J103" s="128" t="inlineStr">
        <is>
          <t>중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금곡동 더헤리티지</t>
        </is>
      </c>
      <c r="B104" s="75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금곡동 더헤리티지</t>
        </is>
      </c>
      <c r="B105" s="75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금곡동 더헤리티지</t>
        </is>
      </c>
      <c r="B106" s="75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금곡동 청솔성원</t>
        </is>
      </c>
      <c r="B107" s="75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158000</v>
      </c>
      <c r="J107" s="128" t="inlineStr">
        <is>
          <t>13</t>
        </is>
      </c>
      <c r="K107" s="128" t="n">
        <v>90000</v>
      </c>
      <c r="L107" s="128" t="inlineStr">
        <is>
          <t>7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금곡동 청솔성원</t>
        </is>
      </c>
      <c r="B108" s="75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173000</v>
      </c>
      <c r="J108" s="128" t="inlineStr">
        <is>
          <t>11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금곡동 청솔성원</t>
        </is>
      </c>
      <c r="B109" s="75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165000</v>
      </c>
      <c r="J109" s="128" t="inlineStr">
        <is>
          <t>13</t>
        </is>
      </c>
      <c r="K109" s="128" t="n">
        <v>95000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금곡동 청솔주공9단지</t>
        </is>
      </c>
      <c r="B110" s="75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69000</v>
      </c>
      <c r="J110" s="128" t="inlineStr">
        <is>
          <t>6</t>
        </is>
      </c>
      <c r="K110" s="128" t="n">
        <v>33000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1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금곡동 청솔주공9단지</t>
        </is>
      </c>
      <c r="B111" s="75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89000</v>
      </c>
      <c r="J111" s="128" t="inlineStr">
        <is>
          <t>9</t>
        </is>
      </c>
      <c r="K111" s="128" t="n">
        <v>40000</v>
      </c>
      <c r="L111" s="128" t="inlineStr">
        <is>
          <t>11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금곡동 청솔대원</t>
        </is>
      </c>
      <c r="B112" s="75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91000</v>
      </c>
      <c r="J112" s="128" t="inlineStr">
        <is>
          <t>13</t>
        </is>
      </c>
      <c r="K112" s="128" t="n">
        <v>47000</v>
      </c>
      <c r="L112" s="128" t="inlineStr">
        <is>
          <t>13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금곡동 청솔대원</t>
        </is>
      </c>
      <c r="B113" s="75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135000</v>
      </c>
      <c r="J113" s="128" t="inlineStr">
        <is>
          <t>5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금곡동 청솔대원</t>
        </is>
      </c>
      <c r="B114" s="75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140000</v>
      </c>
      <c r="J114" s="128" t="inlineStr">
        <is>
          <t>9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금곡동 청솔대원</t>
        </is>
      </c>
      <c r="B115" s="75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금곡동 청솔서광,영남</t>
        </is>
      </c>
      <c r="B116" s="75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102000</v>
      </c>
      <c r="J116" s="128" t="inlineStr">
        <is>
          <t>14</t>
        </is>
      </c>
      <c r="K116" s="128" t="n">
        <v>54000</v>
      </c>
      <c r="L116" s="128" t="inlineStr">
        <is>
          <t>9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금곡동 청솔서광,영남</t>
        </is>
      </c>
      <c r="B117" s="75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>
        <v>115000</v>
      </c>
      <c r="J117" s="128" t="inlineStr">
        <is>
          <t>7</t>
        </is>
      </c>
      <c r="K117" s="128" t="n">
        <v>65000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금곡동 청솔서광,영남</t>
        </is>
      </c>
      <c r="B118" s="75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135000</v>
      </c>
      <c r="J118" s="128" t="inlineStr">
        <is>
          <t>5</t>
        </is>
      </c>
      <c r="K118" s="128" t="n">
        <v>75000</v>
      </c>
      <c r="L118" s="128" t="inlineStr">
        <is>
          <t>12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금곡동 청솔서광,영남</t>
        </is>
      </c>
      <c r="B119" s="75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금곡동 청솔유천화인</t>
        </is>
      </c>
      <c r="B120" s="75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79000</v>
      </c>
      <c r="J120" s="128" t="inlineStr">
        <is>
          <t>9</t>
        </is>
      </c>
      <c r="K120" s="128" t="n">
        <v>37000</v>
      </c>
      <c r="L120" s="128" t="inlineStr">
        <is>
          <t>5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금곡동 청솔유천화인</t>
        </is>
      </c>
      <c r="B121" s="75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132000</v>
      </c>
      <c r="J121" s="128" t="inlineStr">
        <is>
          <t>12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금곡동 청솔유천화인</t>
        </is>
      </c>
      <c r="B122" s="75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133000</v>
      </c>
      <c r="J122" s="128" t="inlineStr">
        <is>
          <t>10</t>
        </is>
      </c>
      <c r="K122" s="128" t="n">
        <v>75000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금곡동 청솔계룡</t>
        </is>
      </c>
      <c r="B123" s="75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103000</v>
      </c>
      <c r="J123" s="128" t="inlineStr">
        <is>
          <t>16</t>
        </is>
      </c>
      <c r="K123" s="128" t="n">
        <v>45000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금곡동 청솔계룡</t>
        </is>
      </c>
      <c r="B124" s="75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135000</v>
      </c>
      <c r="J124" s="128" t="inlineStr">
        <is>
          <t>14</t>
        </is>
      </c>
      <c r="K124" s="128" t="n">
        <v>73000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금곡동 청솔공무원</t>
        </is>
      </c>
      <c r="B125" s="75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100000</v>
      </c>
      <c r="J125" s="128" t="inlineStr">
        <is>
          <t>13</t>
        </is>
      </c>
      <c r="K125" s="128" t="n">
        <v>56000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금곡동 청솔공무원</t>
        </is>
      </c>
      <c r="B126" s="75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금곡동 청솔공무원</t>
        </is>
      </c>
      <c r="B127" s="75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금곡동 청솔공무원</t>
        </is>
      </c>
      <c r="B128" s="75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대장동 판교퍼스트힐푸르지오2단지</t>
        </is>
      </c>
      <c r="B129" s="75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>
        <v>180000</v>
      </c>
      <c r="J129" s="128" t="inlineStr">
        <is>
          <t>12</t>
        </is>
      </c>
      <c r="K129" s="128" t="n">
        <v>80000</v>
      </c>
      <c r="L129" s="128" t="inlineStr">
        <is>
          <t>10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대장동 판교퍼스트힐푸르지오2단지</t>
        </is>
      </c>
      <c r="B130" s="75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80000</v>
      </c>
      <c r="L130" s="128" t="inlineStr">
        <is>
          <t>6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대장동 판교퍼스트힐푸르지오2단지</t>
        </is>
      </c>
      <c r="B131" s="75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대장동 판교퍼스트힐푸르지오2단지</t>
        </is>
      </c>
      <c r="B132" s="75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>
        <v>85000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대장동 판교퍼스트힐푸르지오2단지</t>
        </is>
      </c>
      <c r="B133" s="75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대장동 힐스테이트판교엘포레A6BL</t>
        </is>
      </c>
      <c r="B134" s="75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/>
      <c r="J134" s="128" t="n"/>
      <c r="K134" s="128" t="n">
        <v>120000</v>
      </c>
      <c r="L134" s="128" t="inlineStr">
        <is>
          <t>11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대장동 힐스테이트판교엘포레A6BL</t>
        </is>
      </c>
      <c r="B135" s="75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/>
      <c r="J135" s="128" t="n"/>
      <c r="K135" s="128" t="n">
        <v>140000</v>
      </c>
      <c r="L135" s="128" t="inlineStr">
        <is>
          <t>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대장동 힐스테이트판교엘포레A6BL</t>
        </is>
      </c>
      <c r="B136" s="75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150000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대장동 판교풍경채어바니티5단지</t>
        </is>
      </c>
      <c r="B137" s="75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160000</v>
      </c>
      <c r="J137" s="128" t="inlineStr">
        <is>
          <t>19</t>
        </is>
      </c>
      <c r="K137" s="128" t="n">
        <v>85000</v>
      </c>
      <c r="L137" s="128" t="inlineStr">
        <is>
          <t>13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대장동 판교풍경채어바니티5단지</t>
        </is>
      </c>
      <c r="B138" s="75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대장동 판교풍경채어바니티5단지</t>
        </is>
      </c>
      <c r="B139" s="75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대장동 판교풍경채어바니티5단지</t>
        </is>
      </c>
      <c r="B140" s="75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대장동 판교풍경채어바니티5단지</t>
        </is>
      </c>
      <c r="B141" s="75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80000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대장동 판교퍼스트힐푸르지오1단지</t>
        </is>
      </c>
      <c r="B142" s="75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78000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대장동 판교퍼스트힐푸르지오1단지</t>
        </is>
      </c>
      <c r="B143" s="75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대장동 판교퍼스트힐푸르지오1단지</t>
        </is>
      </c>
      <c r="B144" s="75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대장동 판교퍼스트힐푸르지오1단지</t>
        </is>
      </c>
      <c r="B145" s="75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대장동 판교퍼스트힐푸르지오1단지</t>
        </is>
      </c>
      <c r="B146" s="75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대장동 더샵판교포레스트11단지</t>
        </is>
      </c>
      <c r="B147" s="75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대장동 더샵판교포레스트11단지</t>
        </is>
      </c>
      <c r="B148" s="75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70000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대장동 더샵판교포레스트11단지</t>
        </is>
      </c>
      <c r="B149" s="75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85000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대장동 더샵판교포레스트11단지</t>
        </is>
      </c>
      <c r="B150" s="75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/>
      <c r="J150" s="128" t="n"/>
      <c r="K150" s="128" t="n">
        <v>75000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대장동 판교풍경채어바니티7단지</t>
        </is>
      </c>
      <c r="B151" s="75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/>
      <c r="J151" s="128" t="n"/>
      <c r="K151" s="128" t="n">
        <v>85000</v>
      </c>
      <c r="L151" s="128" t="inlineStr">
        <is>
          <t>11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대장동 판교풍경채어바니티7단지</t>
        </is>
      </c>
      <c r="B152" s="75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대장동 판교풍경채어바니티7단지</t>
        </is>
      </c>
      <c r="B153" s="75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80000</v>
      </c>
      <c r="L153" s="128" t="inlineStr">
        <is>
          <t>11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대장동 힐스테이트판교엘포레A4BL</t>
        </is>
      </c>
      <c r="B154" s="75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대장동 힐스테이트판교엘포레A4BL</t>
        </is>
      </c>
      <c r="B155" s="75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대장동 힐스테이트판교엘포레A4BL</t>
        </is>
      </c>
      <c r="B156" s="75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대장동 힐스테이트판교엘포레A4BL</t>
        </is>
      </c>
      <c r="B157" s="75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대장동 더샵판교포레스트12단지</t>
        </is>
      </c>
      <c r="B158" s="75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75000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대장동 더샵판교포레스트12단지</t>
        </is>
      </c>
      <c r="B159" s="75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대장동 더샵판교포레스트12단지</t>
        </is>
      </c>
      <c r="B160" s="75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대장동 더샵판교포레스트12단지</t>
        </is>
      </c>
      <c r="B161" s="75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백현동 백현5단지휴먼시아</t>
        </is>
      </c>
      <c r="B162" s="75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180000</v>
      </c>
      <c r="J162" s="128" t="inlineStr">
        <is>
          <t>고</t>
        </is>
      </c>
      <c r="K162" s="128" t="n">
        <v>90000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백현동 백현5단지휴먼시아</t>
        </is>
      </c>
      <c r="B163" s="75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190000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백현동 백현5단지휴먼시아</t>
        </is>
      </c>
      <c r="B164" s="75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190000</v>
      </c>
      <c r="J164" s="128" t="inlineStr">
        <is>
          <t>고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백현동 백현5단지휴먼시아</t>
        </is>
      </c>
      <c r="B165" s="75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190000</v>
      </c>
      <c r="J165" s="128" t="inlineStr">
        <is>
          <t>고</t>
        </is>
      </c>
      <c r="K165" s="128" t="n">
        <v>90000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백현동 백현5단지휴먼시아</t>
        </is>
      </c>
      <c r="B166" s="75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198000</v>
      </c>
      <c r="J166" s="128" t="inlineStr">
        <is>
          <t>고</t>
        </is>
      </c>
      <c r="K166" s="128" t="n">
        <v>95000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백현동 백현5단지휴먼시아</t>
        </is>
      </c>
      <c r="B167" s="75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205000</v>
      </c>
      <c r="J167" s="128" t="inlineStr">
        <is>
          <t>고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백현동 백현5단지휴먼시아</t>
        </is>
      </c>
      <c r="B168" s="75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198000</v>
      </c>
      <c r="J168" s="128" t="inlineStr">
        <is>
          <t>고</t>
        </is>
      </c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백현동 백현5단지휴먼시아</t>
        </is>
      </c>
      <c r="B169" s="75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200000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백현동 백현5단지휴먼시아</t>
        </is>
      </c>
      <c r="B170" s="75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190000</v>
      </c>
      <c r="J170" s="128" t="inlineStr">
        <is>
          <t>고</t>
        </is>
      </c>
      <c r="K170" s="128" t="n">
        <v>90000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백현동 백현5단지휴먼시아</t>
        </is>
      </c>
      <c r="B171" s="75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205000</v>
      </c>
      <c r="J171" s="128" t="inlineStr">
        <is>
          <t>고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백현동 판교더샵퍼스트파크</t>
        </is>
      </c>
      <c r="B172" s="75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160000</v>
      </c>
      <c r="J172" s="128" t="inlineStr">
        <is>
          <t>고</t>
        </is>
      </c>
      <c r="K172" s="128" t="n">
        <v>110000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백현동 판교더샵퍼스트파크</t>
        </is>
      </c>
      <c r="B173" s="75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>
        <v>160000</v>
      </c>
      <c r="J173" s="128" t="inlineStr">
        <is>
          <t>고</t>
        </is>
      </c>
      <c r="K173" s="128" t="n">
        <v>105000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백현동 판교더샵퍼스트파크</t>
        </is>
      </c>
      <c r="B174" s="75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백현동 판교더샵퍼스트파크</t>
        </is>
      </c>
      <c r="B175" s="75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>
        <v>200000</v>
      </c>
      <c r="J175" s="128" t="inlineStr">
        <is>
          <t>중</t>
        </is>
      </c>
      <c r="K175" s="128" t="n">
        <v>125000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백현동 판교더샵퍼스트파크</t>
        </is>
      </c>
      <c r="B176" s="75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>
        <v>200000</v>
      </c>
      <c r="J176" s="128" t="inlineStr">
        <is>
          <t>고</t>
        </is>
      </c>
      <c r="K176" s="128" t="n">
        <v>125000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백현동 판교더샵퍼스트파크</t>
        </is>
      </c>
      <c r="B177" s="75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>
        <v>250000</v>
      </c>
      <c r="J177" s="128" t="inlineStr">
        <is>
          <t>고</t>
        </is>
      </c>
      <c r="K177" s="128" t="n">
        <v>150000</v>
      </c>
      <c r="L177" s="128" t="inlineStr">
        <is>
          <t>21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백현동 판교더샵퍼스트파크</t>
        </is>
      </c>
      <c r="B178" s="75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/>
      <c r="J178" s="128" t="n"/>
      <c r="K178" s="128" t="n">
        <v>150000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백현동 판교더샵퍼스트파크</t>
        </is>
      </c>
      <c r="B179" s="75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240000</v>
      </c>
      <c r="J179" s="128" t="inlineStr">
        <is>
          <t>중</t>
        </is>
      </c>
      <c r="K179" s="128" t="n">
        <v>160000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백현동 판교더샵퍼스트파크</t>
        </is>
      </c>
      <c r="B180" s="75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>
        <v>290000</v>
      </c>
      <c r="J180" s="128" t="inlineStr">
        <is>
          <t>고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백현동 백현마을2단지</t>
        </is>
      </c>
      <c r="B181" s="75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210000</v>
      </c>
      <c r="J181" s="128" t="inlineStr">
        <is>
          <t>5</t>
        </is>
      </c>
      <c r="K181" s="128" t="n">
        <v>100000</v>
      </c>
      <c r="L181" s="128" t="inlineStr">
        <is>
          <t>7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백현동 백현마을2단지</t>
        </is>
      </c>
      <c r="B182" s="75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/>
      <c r="J182" s="128" t="n"/>
      <c r="K182" s="128" t="n">
        <v>100000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백현동 백현마을2단지</t>
        </is>
      </c>
      <c r="B183" s="75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백현동 백현마을2단지</t>
        </is>
      </c>
      <c r="B184" s="75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>
        <v>92000</v>
      </c>
      <c r="L184" s="128" t="inlineStr">
        <is>
          <t>6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백현동 백현마을2단지</t>
        </is>
      </c>
      <c r="B185" s="75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백현동 백현마을2단지</t>
        </is>
      </c>
      <c r="B186" s="75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220000</v>
      </c>
      <c r="J186" s="128" t="inlineStr">
        <is>
          <t>고</t>
        </is>
      </c>
      <c r="K186" s="128" t="n">
        <v>110000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백현동 백현마을2단지</t>
        </is>
      </c>
      <c r="B187" s="75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115000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백현동 백현마을2단지</t>
        </is>
      </c>
      <c r="B188" s="75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>
        <v>255000</v>
      </c>
      <c r="J188" s="128" t="inlineStr">
        <is>
          <t>중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백현동 백현마을2단지</t>
        </is>
      </c>
      <c r="B189" s="75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>
        <v>130000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백현동 백현마을2단지</t>
        </is>
      </c>
      <c r="B190" s="75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>
        <v>120000</v>
      </c>
      <c r="L190" s="128" t="inlineStr">
        <is>
          <t>중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백현동 알파리움1단지</t>
        </is>
      </c>
      <c r="B191" s="75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백현동 알파리움1단지</t>
        </is>
      </c>
      <c r="B192" s="75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백현동 알파리움1단지</t>
        </is>
      </c>
      <c r="B193" s="75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백현동 알파리움1단지</t>
        </is>
      </c>
      <c r="B194" s="75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백현동 알파리움1단지</t>
        </is>
      </c>
      <c r="B195" s="75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백현동 알파리움1단지</t>
        </is>
      </c>
      <c r="B196" s="75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백현동 알파리움1단지</t>
        </is>
      </c>
      <c r="B197" s="75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백현동 알파리움1단지</t>
        </is>
      </c>
      <c r="B198" s="75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백현동 알파리움1단지</t>
        </is>
      </c>
      <c r="B199" s="75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백현동 알파리움1단지</t>
        </is>
      </c>
      <c r="B200" s="75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6</v>
      </c>
      <c r="R200" s="115" t="n">
        <v>4</v>
      </c>
      <c r="S200" s="115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백현동 백현8단지휴먼시아</t>
        </is>
      </c>
      <c r="B201" s="75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>
        <v>230000</v>
      </c>
      <c r="J201" s="128" t="inlineStr">
        <is>
          <t>중</t>
        </is>
      </c>
      <c r="K201" s="128" t="n">
        <v>105000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백현동 백현8단지휴먼시아</t>
        </is>
      </c>
      <c r="B202" s="75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225000</v>
      </c>
      <c r="J202" s="128" t="inlineStr">
        <is>
          <t>중</t>
        </is>
      </c>
      <c r="K202" s="128" t="n">
        <v>110000</v>
      </c>
      <c r="L202" s="128" t="inlineStr">
        <is>
          <t>고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백현동 백현8단지휴먼시아</t>
        </is>
      </c>
      <c r="B203" s="75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/>
      <c r="J203" s="128" t="n"/>
      <c r="K203" s="128" t="n">
        <v>130000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백현동 백현8단지휴먼시아</t>
        </is>
      </c>
      <c r="B204" s="75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230000</v>
      </c>
      <c r="J204" s="128" t="inlineStr">
        <is>
          <t>중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백현동 백현8단지휴먼시아</t>
        </is>
      </c>
      <c r="B205" s="75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238000</v>
      </c>
      <c r="J205" s="128" t="inlineStr">
        <is>
          <t>6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백현동 백현8단지휴먼시아</t>
        </is>
      </c>
      <c r="B206" s="75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백현동 백현8단지휴먼시아</t>
        </is>
      </c>
      <c r="B207" s="75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3</v>
      </c>
      <c r="S207" s="115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백현동 백현8단지휴먼시아</t>
        </is>
      </c>
      <c r="B208" s="75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5</v>
      </c>
      <c r="R208" s="115" t="n">
        <v>3</v>
      </c>
      <c r="S208" s="115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백현동 백현9단지휴먼시아e-편한세상</t>
        </is>
      </c>
      <c r="B209" s="75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백현동 백현9단지휴먼시아e-편한세상</t>
        </is>
      </c>
      <c r="B210" s="75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205000</v>
      </c>
      <c r="J210" s="128" t="inlineStr">
        <is>
          <t>9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백현동 백현9단지휴먼시아e-편한세상</t>
        </is>
      </c>
      <c r="B211" s="75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7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백현동 백현9단지휴먼시아e-편한세상</t>
        </is>
      </c>
      <c r="B212" s="75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백현동 백현9단지휴먼시아e-편한세상</t>
        </is>
      </c>
      <c r="B213" s="75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>
        <v>130000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백현동 백현9단지휴먼시아e-편한세상</t>
        </is>
      </c>
      <c r="B214" s="75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백현동 알파리움2단지</t>
        </is>
      </c>
      <c r="B215" s="75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백현동 알파리움2단지</t>
        </is>
      </c>
      <c r="B216" s="75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백현동 알파리움2단지</t>
        </is>
      </c>
      <c r="B217" s="75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백현동 알파리움2단지</t>
        </is>
      </c>
      <c r="B218" s="75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백현동 알파리움2단지</t>
        </is>
      </c>
      <c r="B219" s="75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백현동 알파리움2단지</t>
        </is>
      </c>
      <c r="B220" s="75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백현동 알파리움2단지</t>
        </is>
      </c>
      <c r="B221" s="75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6</v>
      </c>
      <c r="R221" s="115" t="n">
        <v>4</v>
      </c>
      <c r="S221" s="115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백현동 백현7단지휴먼시아</t>
        </is>
      </c>
      <c r="B222" s="75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180000</v>
      </c>
      <c r="J222" s="128" t="inlineStr">
        <is>
          <t>고</t>
        </is>
      </c>
      <c r="K222" s="128" t="n">
        <v>90000</v>
      </c>
      <c r="L222" s="128" t="inlineStr">
        <is>
          <t>중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백현동 백현7단지휴먼시아</t>
        </is>
      </c>
      <c r="B223" s="75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185000</v>
      </c>
      <c r="J223" s="128" t="inlineStr">
        <is>
          <t>중</t>
        </is>
      </c>
      <c r="K223" s="128" t="n">
        <v>90000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백현동 백현7단지휴먼시아</t>
        </is>
      </c>
      <c r="B224" s="75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백현동 백현7단지휴먼시아</t>
        </is>
      </c>
      <c r="B225" s="75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185000</v>
      </c>
      <c r="J225" s="128" t="inlineStr">
        <is>
          <t>중</t>
        </is>
      </c>
      <c r="K225" s="128" t="n">
        <v>90000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백현동 백현7단지휴먼시아</t>
        </is>
      </c>
      <c r="B226" s="75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185000</v>
      </c>
      <c r="J226" s="128" t="inlineStr">
        <is>
          <t>중</t>
        </is>
      </c>
      <c r="K226" s="128" t="n">
        <v>90000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백현동 판교푸르지오그랑블</t>
        </is>
      </c>
      <c r="B227" s="75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백현동 판교푸르지오그랑블</t>
        </is>
      </c>
      <c r="B228" s="75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백현동 판교푸르지오그랑블</t>
        </is>
      </c>
      <c r="B229" s="75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중</t>
        </is>
      </c>
      <c r="K229" s="128" t="n">
        <v>140000</v>
      </c>
      <c r="L229" s="128" t="inlineStr">
        <is>
          <t>고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백현동 판교푸르지오그랑블</t>
        </is>
      </c>
      <c r="B230" s="75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12</t>
        </is>
      </c>
      <c r="K230" s="128" t="n">
        <v>150000</v>
      </c>
      <c r="L230" s="128" t="inlineStr">
        <is>
          <t>고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백현동 판교푸르지오그랑블</t>
        </is>
      </c>
      <c r="B231" s="75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320000</v>
      </c>
      <c r="J231" s="128" t="inlineStr">
        <is>
          <t>중</t>
        </is>
      </c>
      <c r="K231" s="128" t="n">
        <v>170000</v>
      </c>
      <c r="L231" s="128" t="inlineStr">
        <is>
          <t>20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백현동 판교푸르지오그랑블</t>
        </is>
      </c>
      <c r="B232" s="75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410000</v>
      </c>
      <c r="J232" s="128" t="inlineStr">
        <is>
          <t>고</t>
        </is>
      </c>
      <c r="K232" s="128" t="n">
        <v>220000</v>
      </c>
      <c r="L232" s="128" t="inlineStr">
        <is>
          <t>10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백현동 판교푸르지오그랑블</t>
        </is>
      </c>
      <c r="B233" s="75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백현동 백현6단지휴먼시아</t>
        </is>
      </c>
      <c r="B234" s="75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188000</v>
      </c>
      <c r="J234" s="128" t="inlineStr">
        <is>
          <t>중</t>
        </is>
      </c>
      <c r="K234" s="128" t="n">
        <v>90000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백현동 백현6단지휴먼시아</t>
        </is>
      </c>
      <c r="B235" s="75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220000</v>
      </c>
      <c r="J235" s="128" t="inlineStr">
        <is>
          <t>고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백현동 백현6단지휴먼시아</t>
        </is>
      </c>
      <c r="B236" s="75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195000</v>
      </c>
      <c r="J236" s="128" t="inlineStr">
        <is>
          <t>고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백현동 백현6단지휴먼시아</t>
        </is>
      </c>
      <c r="B237" s="75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백현동 백현6단지휴먼시아</t>
        </is>
      </c>
      <c r="B238" s="75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200000</v>
      </c>
      <c r="J238" s="128" t="inlineStr">
        <is>
          <t>중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백현동 백현6단지휴먼시아</t>
        </is>
      </c>
      <c r="B239" s="75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190000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백현동 백현6단지휴먼시아</t>
        </is>
      </c>
      <c r="B240" s="75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200000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백현동 백현6단지휴먼시아</t>
        </is>
      </c>
      <c r="B241" s="75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200000</v>
      </c>
      <c r="J241" s="128" t="inlineStr">
        <is>
          <t>고</t>
        </is>
      </c>
      <c r="K241" s="128" t="n">
        <v>95000</v>
      </c>
      <c r="L241" s="128" t="inlineStr">
        <is>
          <t>중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백현동 백현6단지휴먼시아</t>
        </is>
      </c>
      <c r="B242" s="75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200000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분당동 장안타운건영,두산</t>
        </is>
      </c>
      <c r="B243" s="75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분당동 장안타운건영,두산</t>
        </is>
      </c>
      <c r="B244" s="75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분당동 장안타운건영,두산</t>
        </is>
      </c>
      <c r="B245" s="75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분당동 장안타운건영,두산</t>
        </is>
      </c>
      <c r="B246" s="75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분당동 장안타운건영,두산</t>
        </is>
      </c>
      <c r="B247" s="75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분당동 장안타운건영,두산</t>
        </is>
      </c>
      <c r="B248" s="75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분당동 장안타운건영,두산</t>
        </is>
      </c>
      <c r="B249" s="75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분당동 장안타운건영,두산</t>
        </is>
      </c>
      <c r="B250" s="75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분당동 장안타운건영,두산</t>
        </is>
      </c>
      <c r="B251" s="75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분당동 장안타운건영2차</t>
        </is>
      </c>
      <c r="B252" s="75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80000</v>
      </c>
      <c r="J252" s="128" t="inlineStr">
        <is>
          <t>14</t>
        </is>
      </c>
      <c r="K252" s="128" t="n">
        <v>45000</v>
      </c>
      <c r="L252" s="128" t="inlineStr">
        <is>
          <t>14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분당동 장안타운건영2차</t>
        </is>
      </c>
      <c r="B253" s="75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95000</v>
      </c>
      <c r="J253" s="128" t="inlineStr">
        <is>
          <t>9</t>
        </is>
      </c>
      <c r="K253" s="128" t="n">
        <v>60000</v>
      </c>
      <c r="L253" s="128" t="inlineStr">
        <is>
          <t>13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분당동 장안타운건영2차</t>
        </is>
      </c>
      <c r="B254" s="75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95000</v>
      </c>
      <c r="J254" s="128" t="inlineStr">
        <is>
          <t>13</t>
        </is>
      </c>
      <c r="K254" s="128" t="n">
        <v>55000</v>
      </c>
      <c r="L254" s="128" t="inlineStr">
        <is>
          <t>9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분당동 장안타운건영2차</t>
        </is>
      </c>
      <c r="B255" s="75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115000</v>
      </c>
      <c r="J255" s="128" t="inlineStr">
        <is>
          <t>8</t>
        </is>
      </c>
      <c r="K255" s="128" t="n">
        <v>70000</v>
      </c>
      <c r="L255" s="128" t="inlineStr">
        <is>
          <t>중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분당동 장안타운건영2차</t>
        </is>
      </c>
      <c r="B256" s="75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>
        <v>129000</v>
      </c>
      <c r="J256" s="128" t="inlineStr">
        <is>
          <t>고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분당동 장안타운건영2차</t>
        </is>
      </c>
      <c r="B257" s="75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140000</v>
      </c>
      <c r="J257" s="128" t="inlineStr">
        <is>
          <t>고</t>
        </is>
      </c>
      <c r="K257" s="128" t="n">
        <v>81000</v>
      </c>
      <c r="L257" s="128" t="inlineStr">
        <is>
          <t>16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분당동 장안타운건영2차</t>
        </is>
      </c>
      <c r="B258" s="75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130000</v>
      </c>
      <c r="J258" s="128" t="inlineStr">
        <is>
          <t>19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분당동 장안타운건영2차</t>
        </is>
      </c>
      <c r="B259" s="75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분당동 샛별우방</t>
        </is>
      </c>
      <c r="B260" s="75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94000</v>
      </c>
      <c r="J260" s="128" t="inlineStr">
        <is>
          <t>11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분당동 샛별우방</t>
        </is>
      </c>
      <c r="B261" s="75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분당동 샛별우방</t>
        </is>
      </c>
      <c r="B262" s="75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140000</v>
      </c>
      <c r="J262" s="128" t="inlineStr">
        <is>
          <t>13</t>
        </is>
      </c>
      <c r="K262" s="128" t="n">
        <v>75000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분당동 샛별우방</t>
        </is>
      </c>
      <c r="B263" s="75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158000</v>
      </c>
      <c r="J263" s="128" t="inlineStr">
        <is>
          <t>고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분당동 샛별우방</t>
        </is>
      </c>
      <c r="B264" s="75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175000</v>
      </c>
      <c r="J264" s="128" t="inlineStr">
        <is>
          <t>10</t>
        </is>
      </c>
      <c r="K264" s="128" t="n">
        <v>110000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분당동 샛별우방</t>
        </is>
      </c>
      <c r="B265" s="75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250000</v>
      </c>
      <c r="J265" s="128" t="inlineStr">
        <is>
          <t>14</t>
        </is>
      </c>
      <c r="K265" s="128" t="n">
        <v>140000</v>
      </c>
      <c r="L265" s="128" t="inlineStr">
        <is>
          <t>9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5</v>
      </c>
      <c r="R265" s="115" t="n">
        <v>2</v>
      </c>
      <c r="S265" s="115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분당동 샛별라이프</t>
        </is>
      </c>
      <c r="B266" s="75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94000</v>
      </c>
      <c r="J266" s="128" t="inlineStr">
        <is>
          <t>12</t>
        </is>
      </c>
      <c r="K266" s="128" t="n">
        <v>48000</v>
      </c>
      <c r="L266" s="128" t="inlineStr">
        <is>
          <t>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분당동 샛별라이프</t>
        </is>
      </c>
      <c r="B267" s="75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125000</v>
      </c>
      <c r="J267" s="128" t="inlineStr">
        <is>
          <t>11</t>
        </is>
      </c>
      <c r="K267" s="128" t="n">
        <v>70000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분당동 샛별라이프</t>
        </is>
      </c>
      <c r="B268" s="75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129000</v>
      </c>
      <c r="J268" s="128" t="inlineStr">
        <is>
          <t>11</t>
        </is>
      </c>
      <c r="K268" s="128" t="n">
        <v>74000</v>
      </c>
      <c r="L268" s="128" t="inlineStr">
        <is>
          <t>8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분당동 샛별라이프</t>
        </is>
      </c>
      <c r="B269" s="75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129000</v>
      </c>
      <c r="J269" s="128" t="inlineStr">
        <is>
          <t>11</t>
        </is>
      </c>
      <c r="K269" s="128" t="n">
        <v>74000</v>
      </c>
      <c r="L269" s="128" t="inlineStr">
        <is>
          <t>8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분당동 샛별라이프</t>
        </is>
      </c>
      <c r="B270" s="75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분당동 샛별라이프</t>
        </is>
      </c>
      <c r="B271" s="75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>
        <v>169000</v>
      </c>
      <c r="J271" s="128" t="inlineStr">
        <is>
          <t>13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분당동 샛별라이프</t>
        </is>
      </c>
      <c r="B272" s="75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분당동 샛별삼부</t>
        </is>
      </c>
      <c r="B273" s="75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/>
      <c r="J273" s="128" t="n"/>
      <c r="K273" s="128" t="n">
        <v>45000</v>
      </c>
      <c r="L273" s="128" t="inlineStr">
        <is>
          <t>중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분당동 샛별삼부</t>
        </is>
      </c>
      <c r="B274" s="75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분당동 샛별삼부</t>
        </is>
      </c>
      <c r="B275" s="75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135000</v>
      </c>
      <c r="J275" s="128" t="inlineStr">
        <is>
          <t>10</t>
        </is>
      </c>
      <c r="K275" s="128" t="n">
        <v>75000</v>
      </c>
      <c r="L275" s="128" t="inlineStr">
        <is>
          <t>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분당동 샛별삼부</t>
        </is>
      </c>
      <c r="B276" s="75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183000</v>
      </c>
      <c r="J276" s="128" t="inlineStr">
        <is>
          <t>23</t>
        </is>
      </c>
      <c r="K276" s="128" t="n">
        <v>98000</v>
      </c>
      <c r="L276" s="128" t="inlineStr">
        <is>
          <t>12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분당동 샛별동성</t>
        </is>
      </c>
      <c r="B277" s="75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>
        <v>100000</v>
      </c>
      <c r="J277" s="128" t="inlineStr">
        <is>
          <t>7</t>
        </is>
      </c>
      <c r="K277" s="128" t="n">
        <v>50000</v>
      </c>
      <c r="L277" s="128" t="inlineStr">
        <is>
          <t>7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113000</v>
      </c>
      <c r="J278" s="128" t="inlineStr">
        <is>
          <t>5</t>
        </is>
      </c>
      <c r="K278" s="128" t="n">
        <v>60000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135000</v>
      </c>
      <c r="J279" s="128" t="inlineStr">
        <is>
          <t>15</t>
        </is>
      </c>
      <c r="K279" s="128" t="n">
        <v>78000</v>
      </c>
      <c r="L279" s="128" t="inlineStr">
        <is>
          <t>13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분당동 샛별동성</t>
        </is>
      </c>
      <c r="B280" s="75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분당동 샛별동성</t>
        </is>
      </c>
      <c r="B281" s="75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/>
      <c r="J281" s="128" t="n"/>
      <c r="K281" s="128" t="n">
        <v>76000</v>
      </c>
      <c r="L281" s="128" t="inlineStr">
        <is>
          <t>10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분당동 장안타운라이프,한신</t>
        </is>
      </c>
      <c r="B282" s="75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분당동 장안타운라이프,한신</t>
        </is>
      </c>
      <c r="B283" s="75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분당동 장안타운라이프,한신</t>
        </is>
      </c>
      <c r="B284" s="75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삼평동 봇들3단지휴먼시아</t>
        </is>
      </c>
      <c r="B285" s="75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137000</v>
      </c>
      <c r="J285" s="128" t="inlineStr">
        <is>
          <t>13</t>
        </is>
      </c>
      <c r="K285" s="128" t="n">
        <v>73000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삼평동 봇들3단지휴먼시아</t>
        </is>
      </c>
      <c r="B286" s="75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139000</v>
      </c>
      <c r="J286" s="128" t="inlineStr">
        <is>
          <t>고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삼평동 봇들3단지휴먼시아</t>
        </is>
      </c>
      <c r="B287" s="75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136000</v>
      </c>
      <c r="J287" s="128" t="inlineStr">
        <is>
          <t>7</t>
        </is>
      </c>
      <c r="K287" s="128" t="n">
        <v>70000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삼평동 봇들3단지휴먼시아</t>
        </is>
      </c>
      <c r="B288" s="75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삼평동 봇들3단지휴먼시아</t>
        </is>
      </c>
      <c r="B289" s="75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190000</v>
      </c>
      <c r="J289" s="128" t="inlineStr">
        <is>
          <t>16</t>
        </is>
      </c>
      <c r="K289" s="128" t="n">
        <v>75000</v>
      </c>
      <c r="L289" s="128" t="inlineStr">
        <is>
          <t>12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삼평동 봇들7단지엔파트</t>
        </is>
      </c>
      <c r="B290" s="75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215000</v>
      </c>
      <c r="J290" s="128" t="inlineStr">
        <is>
          <t>6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삼평동 봇들7단지엔파트</t>
        </is>
      </c>
      <c r="B291" s="75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217000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삼평동 봇들7단지엔파트</t>
        </is>
      </c>
      <c r="B292" s="75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250000</v>
      </c>
      <c r="J292" s="128" t="inlineStr">
        <is>
          <t>14</t>
        </is>
      </c>
      <c r="K292" s="128" t="n">
        <v>120000</v>
      </c>
      <c r="L292" s="128" t="inlineStr">
        <is>
          <t>12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삼평동 봇들7단지엔파트</t>
        </is>
      </c>
      <c r="B293" s="75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249000</v>
      </c>
      <c r="J293" s="128" t="inlineStr">
        <is>
          <t>고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삼평동 봇들7단지엔파트</t>
        </is>
      </c>
      <c r="B294" s="75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250000</v>
      </c>
      <c r="J294" s="128" t="inlineStr">
        <is>
          <t>14</t>
        </is>
      </c>
      <c r="K294" s="128" t="n">
        <v>120000</v>
      </c>
      <c r="L294" s="128" t="inlineStr">
        <is>
          <t>12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삼평동 봇들7단지엔파트</t>
        </is>
      </c>
      <c r="B295" s="75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240000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삼평동 봇들7단지엔파트</t>
        </is>
      </c>
      <c r="B296" s="75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삼평동 봇들2단지이지더원</t>
        </is>
      </c>
      <c r="B297" s="75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158000</v>
      </c>
      <c r="J297" s="128" t="inlineStr">
        <is>
          <t>9</t>
        </is>
      </c>
      <c r="K297" s="128" t="n">
        <v>74000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삼평동 봇들2단지이지더원</t>
        </is>
      </c>
      <c r="B298" s="75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158000</v>
      </c>
      <c r="J298" s="128" t="inlineStr">
        <is>
          <t>8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삼평동 봇들1단지판교신미주</t>
        </is>
      </c>
      <c r="B299" s="75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170000</v>
      </c>
      <c r="J299" s="128" t="inlineStr">
        <is>
          <t>13</t>
        </is>
      </c>
      <c r="K299" s="128" t="n">
        <v>80000</v>
      </c>
      <c r="L299" s="128" t="inlineStr">
        <is>
          <t>9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삼평동 봇들1단지판교신미주</t>
        </is>
      </c>
      <c r="B300" s="75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165000</v>
      </c>
      <c r="J300" s="128" t="inlineStr">
        <is>
          <t>고</t>
        </is>
      </c>
      <c r="K300" s="128" t="n">
        <v>80000</v>
      </c>
      <c r="L300" s="128" t="inlineStr">
        <is>
          <t>9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삼평동 봇들1단지판교신미주</t>
        </is>
      </c>
      <c r="B301" s="75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/>
      <c r="J301" s="128" t="n"/>
      <c r="K301" s="128" t="n">
        <v>74000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삼평동 봇들1단지판교신미주</t>
        </is>
      </c>
      <c r="B302" s="75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>
        <v>180000</v>
      </c>
      <c r="J302" s="128" t="inlineStr">
        <is>
          <t>고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삼평동 봇들8단지휴먼시아</t>
        </is>
      </c>
      <c r="B303" s="75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203000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삼평동 봇들8단지휴먼시아</t>
        </is>
      </c>
      <c r="B304" s="75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225000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삼평동 봇들8단지휴먼시아</t>
        </is>
      </c>
      <c r="B305" s="75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삼평동 봇들8단지휴먼시아</t>
        </is>
      </c>
      <c r="B306" s="75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삼평동 봇들8단지휴먼시아</t>
        </is>
      </c>
      <c r="B307" s="75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고</t>
        </is>
      </c>
      <c r="K307" s="128" t="n">
        <v>120000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삼평동 봇들8단지휴먼시아</t>
        </is>
      </c>
      <c r="B308" s="75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고</t>
        </is>
      </c>
      <c r="K308" s="128" t="n">
        <v>120000</v>
      </c>
      <c r="L308" s="128" t="inlineStr">
        <is>
          <t>19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삼평동 봇들8단지휴먼시아</t>
        </is>
      </c>
      <c r="B309" s="75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삼평동 봇들9단지휴먼시아어울림</t>
        </is>
      </c>
      <c r="B310" s="75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240000</v>
      </c>
      <c r="J310" s="128" t="inlineStr">
        <is>
          <t>14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삼평동 봇들9단지휴먼시아어울림</t>
        </is>
      </c>
      <c r="B311" s="75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240000</v>
      </c>
      <c r="J311" s="128" t="inlineStr">
        <is>
          <t>14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삼평동 봇들9단지휴먼시아어울림</t>
        </is>
      </c>
      <c r="B312" s="75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>
        <v>250000</v>
      </c>
      <c r="J312" s="128" t="inlineStr">
        <is>
          <t>고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삼평동 봇들9단지휴먼시아어울림</t>
        </is>
      </c>
      <c r="B313" s="75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/>
      <c r="J313" s="128" t="n"/>
      <c r="K313" s="128" t="n">
        <v>118000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삼평동 봇들9단지휴먼시아어울림</t>
        </is>
      </c>
      <c r="B314" s="75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240000</v>
      </c>
      <c r="J314" s="128" t="inlineStr">
        <is>
          <t>14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삼평동 봇들9단지휴먼시아어울림</t>
        </is>
      </c>
      <c r="B315" s="75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240000</v>
      </c>
      <c r="J315" s="128" t="inlineStr">
        <is>
          <t>14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삼평동 봇들9단지휴먼시아어울림</t>
        </is>
      </c>
      <c r="B316" s="75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270000</v>
      </c>
      <c r="J316" s="128" t="inlineStr">
        <is>
          <t>10</t>
        </is>
      </c>
      <c r="K316" s="128" t="n">
        <v>120000</v>
      </c>
      <c r="L316" s="128" t="inlineStr">
        <is>
          <t>15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삼평동 봇들9단지휴먼시아어울림</t>
        </is>
      </c>
      <c r="B317" s="75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270000</v>
      </c>
      <c r="J317" s="128" t="inlineStr">
        <is>
          <t>고</t>
        </is>
      </c>
      <c r="K317" s="128" t="n">
        <v>120000</v>
      </c>
      <c r="L317" s="128" t="inlineStr">
        <is>
          <t>중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삼평동 봇들9단지휴먼시아어울림</t>
        </is>
      </c>
      <c r="B318" s="75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삼평동 봇들9단지휴먼시아어울림</t>
        </is>
      </c>
      <c r="B319" s="75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270000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삼평동 봇들9단지휴먼시아어울림</t>
        </is>
      </c>
      <c r="B320" s="75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270000</v>
      </c>
      <c r="J320" s="128" t="inlineStr">
        <is>
          <t>중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삼평동 봇들9단지휴먼시아어울림</t>
        </is>
      </c>
      <c r="B321" s="75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삼평동 봇들9단지휴먼시아어울림</t>
        </is>
      </c>
      <c r="B322" s="75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270000</v>
      </c>
      <c r="J322" s="128" t="inlineStr">
        <is>
          <t>10</t>
        </is>
      </c>
      <c r="K322" s="128" t="n">
        <v>120000</v>
      </c>
      <c r="L322" s="128" t="inlineStr">
        <is>
          <t>15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삼평동 봇들9단지휴먼시아어울림</t>
        </is>
      </c>
      <c r="B323" s="75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3</v>
      </c>
      <c r="S323" s="115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삼평동 봇들9단지휴먼시아어울림</t>
        </is>
      </c>
      <c r="B324" s="75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3</v>
      </c>
      <c r="S324" s="115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삼평동 봇들9단지휴먼시아어울림</t>
        </is>
      </c>
      <c r="B325" s="75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3</v>
      </c>
      <c r="S325" s="115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삼평동 봇들9단지휴먼시아어울림</t>
        </is>
      </c>
      <c r="B326" s="75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3</v>
      </c>
      <c r="S326" s="115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삼평동 봇들9단지휴먼시아어울림</t>
        </is>
      </c>
      <c r="B327" s="75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3</v>
      </c>
      <c r="S327" s="115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삼평동 봇들9단지휴먼시아어울림</t>
        </is>
      </c>
      <c r="B328" s="75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3</v>
      </c>
      <c r="S328" s="115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삼평동 봇들4단지휴먼시아</t>
        </is>
      </c>
      <c r="B329" s="75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143000</v>
      </c>
      <c r="J329" s="128" t="inlineStr">
        <is>
          <t>중</t>
        </is>
      </c>
      <c r="K329" s="128" t="n">
        <v>60000</v>
      </c>
      <c r="L329" s="128" t="inlineStr">
        <is>
          <t>14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삼평동 봇들4단지휴먼시아</t>
        </is>
      </c>
      <c r="B330" s="75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162000</v>
      </c>
      <c r="J330" s="128" t="inlineStr">
        <is>
          <t>고</t>
        </is>
      </c>
      <c r="K330" s="128" t="n">
        <v>70000</v>
      </c>
      <c r="L330" s="128" t="inlineStr">
        <is>
          <t>18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삼평동 봇들4단지휴먼시아</t>
        </is>
      </c>
      <c r="B331" s="75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삼평동 봇들4단지휴먼시아</t>
        </is>
      </c>
      <c r="B332" s="75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170000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삼평동 봇들4단지휴먼시아</t>
        </is>
      </c>
      <c r="B333" s="75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175000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삼평동 봇들4단지휴먼시아</t>
        </is>
      </c>
      <c r="B334" s="75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서현동 우성(시범단지)</t>
        </is>
      </c>
      <c r="B335" s="75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/>
      <c r="J335" s="128" t="n"/>
      <c r="K335" s="128" t="n">
        <v>43000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서현동 우성(시범단지)</t>
        </is>
      </c>
      <c r="B336" s="75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>
        <v>118000</v>
      </c>
      <c r="J336" s="128" t="inlineStr">
        <is>
          <t>5</t>
        </is>
      </c>
      <c r="K336" s="128" t="n">
        <v>55000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서현동 우성(시범단지)</t>
        </is>
      </c>
      <c r="B337" s="75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서현동 우성(시범단지)</t>
        </is>
      </c>
      <c r="B338" s="75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125000</v>
      </c>
      <c r="J338" s="128" t="inlineStr">
        <is>
          <t>19</t>
        </is>
      </c>
      <c r="K338" s="128" t="n">
        <v>65000</v>
      </c>
      <c r="L338" s="128" t="inlineStr">
        <is>
          <t>13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서현동 우성(시범단지)</t>
        </is>
      </c>
      <c r="B339" s="75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153000</v>
      </c>
      <c r="J339" s="128" t="inlineStr">
        <is>
          <t>11</t>
        </is>
      </c>
      <c r="K339" s="128" t="n">
        <v>68000</v>
      </c>
      <c r="L339" s="128" t="inlineStr">
        <is>
          <t>10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서현동 우성(시범단지)</t>
        </is>
      </c>
      <c r="B340" s="75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145000</v>
      </c>
      <c r="J340" s="128" t="inlineStr">
        <is>
          <t>8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2</v>
      </c>
      <c r="S340" s="115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서현동 우성(시범단지)</t>
        </is>
      </c>
      <c r="B341" s="75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160000</v>
      </c>
      <c r="J341" s="128" t="inlineStr">
        <is>
          <t>6</t>
        </is>
      </c>
      <c r="K341" s="128" t="n">
        <v>78000</v>
      </c>
      <c r="L341" s="128" t="inlineStr">
        <is>
          <t>6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서현동 우성(시범단지)</t>
        </is>
      </c>
      <c r="B342" s="75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200000</v>
      </c>
      <c r="J342" s="128" t="inlineStr">
        <is>
          <t>8</t>
        </is>
      </c>
      <c r="K342" s="128" t="n">
        <v>110000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서현동 우성(시범단지)</t>
        </is>
      </c>
      <c r="B343" s="75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3</v>
      </c>
      <c r="S343" s="115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서현동 우성(시범단지)</t>
        </is>
      </c>
      <c r="B344" s="75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/>
      <c r="J344" s="128" t="n"/>
      <c r="K344" s="128" t="n">
        <v>95000</v>
      </c>
      <c r="L344" s="128" t="inlineStr">
        <is>
          <t>15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3</v>
      </c>
      <c r="S344" s="115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서현동 우성(시범단지)</t>
        </is>
      </c>
      <c r="B345" s="75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190000</v>
      </c>
      <c r="J345" s="128" t="inlineStr">
        <is>
          <t>6</t>
        </is>
      </c>
      <c r="K345" s="128" t="n">
        <v>110000</v>
      </c>
      <c r="L345" s="128" t="inlineStr">
        <is>
          <t>18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서현동 우성(시범단지)</t>
        </is>
      </c>
      <c r="B346" s="75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/>
      <c r="J346" s="128" t="n"/>
      <c r="K346" s="128" t="n">
        <v>90000</v>
      </c>
      <c r="L346" s="128" t="inlineStr">
        <is>
          <t>18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3</v>
      </c>
      <c r="S346" s="115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서현동 우성(시범단지)</t>
        </is>
      </c>
      <c r="B347" s="75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230000</v>
      </c>
      <c r="J347" s="128" t="inlineStr">
        <is>
          <t>9</t>
        </is>
      </c>
      <c r="K347" s="128" t="n">
        <v>130000</v>
      </c>
      <c r="L347" s="128" t="inlineStr">
        <is>
          <t>21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서현동 우성(시범단지)</t>
        </is>
      </c>
      <c r="B348" s="75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230000</v>
      </c>
      <c r="J348" s="128" t="inlineStr">
        <is>
          <t>10</t>
        </is>
      </c>
      <c r="K348" s="128" t="n">
        <v>120000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6</v>
      </c>
      <c r="R348" s="115" t="n">
        <v>3</v>
      </c>
      <c r="S348" s="115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서현동 한양</t>
        </is>
      </c>
      <c r="B349" s="75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67800</v>
      </c>
      <c r="J349" s="128" t="inlineStr">
        <is>
          <t>5</t>
        </is>
      </c>
      <c r="K349" s="128" t="n">
        <v>27000</v>
      </c>
      <c r="L349" s="128" t="inlineStr">
        <is>
          <t>15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1</v>
      </c>
      <c r="R349" s="115" t="n">
        <v>1</v>
      </c>
      <c r="S349" s="115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서현동 한양</t>
        </is>
      </c>
      <c r="B350" s="75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78000</v>
      </c>
      <c r="J350" s="128" t="inlineStr">
        <is>
          <t>7</t>
        </is>
      </c>
      <c r="K350" s="128" t="n">
        <v>30000</v>
      </c>
      <c r="L350" s="128" t="inlineStr">
        <is>
          <t>15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서현동 한양</t>
        </is>
      </c>
      <c r="B351" s="75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>
        <v>50000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서현동 한양</t>
        </is>
      </c>
      <c r="B352" s="75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>
        <v>130000</v>
      </c>
      <c r="J352" s="128" t="inlineStr">
        <is>
          <t>10</t>
        </is>
      </c>
      <c r="K352" s="128" t="n">
        <v>55000</v>
      </c>
      <c r="L352" s="128" t="inlineStr">
        <is>
          <t>12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서현동 한양</t>
        </is>
      </c>
      <c r="B353" s="75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170000</v>
      </c>
      <c r="J353" s="128" t="inlineStr">
        <is>
          <t>26</t>
        </is>
      </c>
      <c r="K353" s="128" t="n">
        <v>65000</v>
      </c>
      <c r="L353" s="128" t="inlineStr">
        <is>
          <t>20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서현동 한양</t>
        </is>
      </c>
      <c r="B354" s="75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170000</v>
      </c>
      <c r="J354" s="128" t="inlineStr">
        <is>
          <t>26</t>
        </is>
      </c>
      <c r="K354" s="128" t="n">
        <v>65000</v>
      </c>
      <c r="L354" s="128" t="inlineStr">
        <is>
          <t>20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서현동 한양</t>
        </is>
      </c>
      <c r="B355" s="75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서현동 한양</t>
        </is>
      </c>
      <c r="B356" s="75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>
        <v>205000</v>
      </c>
      <c r="J356" s="128" t="inlineStr">
        <is>
          <t>5</t>
        </is>
      </c>
      <c r="K356" s="128" t="n">
        <v>85000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200000</v>
      </c>
      <c r="J357" s="128" t="inlineStr">
        <is>
          <t>11</t>
        </is>
      </c>
      <c r="K357" s="128" t="n">
        <v>85000</v>
      </c>
      <c r="L357" s="128" t="inlineStr">
        <is>
          <t>10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서현동 한양</t>
        </is>
      </c>
      <c r="B358" s="75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180000</v>
      </c>
      <c r="J358" s="128" t="inlineStr">
        <is>
          <t>8</t>
        </is>
      </c>
      <c r="K358" s="128" t="n">
        <v>110000</v>
      </c>
      <c r="L358" s="128" t="inlineStr">
        <is>
          <t>12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서현동 한양</t>
        </is>
      </c>
      <c r="B359" s="75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210000</v>
      </c>
      <c r="J359" s="128" t="inlineStr">
        <is>
          <t>12</t>
        </is>
      </c>
      <c r="K359" s="128" t="n">
        <v>109500</v>
      </c>
      <c r="L359" s="128" t="inlineStr">
        <is>
          <t>23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서현동 한양</t>
        </is>
      </c>
      <c r="B360" s="75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220000</v>
      </c>
      <c r="J360" s="128" t="inlineStr">
        <is>
          <t>15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서현동 한양</t>
        </is>
      </c>
      <c r="B361" s="75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5</v>
      </c>
      <c r="R361" s="115" t="n">
        <v>2</v>
      </c>
      <c r="S361" s="115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서현동 한양</t>
        </is>
      </c>
      <c r="B362" s="75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/>
      <c r="J362" s="128" t="n"/>
      <c r="K362" s="128" t="n">
        <v>130000</v>
      </c>
      <c r="L362" s="128" t="inlineStr">
        <is>
          <t>6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3</v>
      </c>
      <c r="S362" s="115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서현동 한양</t>
        </is>
      </c>
      <c r="B363" s="75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/>
      <c r="J363" s="128" t="n"/>
      <c r="K363" s="128" t="n">
        <v>135000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6</v>
      </c>
      <c r="R363" s="115" t="n">
        <v>3</v>
      </c>
      <c r="S363" s="115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서현동 현대</t>
        </is>
      </c>
      <c r="B364" s="75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서현동 현대</t>
        </is>
      </c>
      <c r="B365" s="75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서현동 현대</t>
        </is>
      </c>
      <c r="B366" s="75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158000</v>
      </c>
      <c r="J366" s="128" t="inlineStr">
        <is>
          <t>21</t>
        </is>
      </c>
      <c r="K366" s="128" t="n">
        <v>90000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서현동 현대</t>
        </is>
      </c>
      <c r="B367" s="75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160000</v>
      </c>
      <c r="J367" s="128" t="inlineStr">
        <is>
          <t>16</t>
        </is>
      </c>
      <c r="K367" s="128" t="n">
        <v>80000</v>
      </c>
      <c r="L367" s="128" t="inlineStr">
        <is>
          <t>7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서현동 현대</t>
        </is>
      </c>
      <c r="B368" s="75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175000</v>
      </c>
      <c r="J368" s="128" t="inlineStr">
        <is>
          <t>12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서현동 현대</t>
        </is>
      </c>
      <c r="B369" s="75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192000</v>
      </c>
      <c r="J369" s="128" t="inlineStr">
        <is>
          <t>13</t>
        </is>
      </c>
      <c r="K369" s="128" t="n">
        <v>95000</v>
      </c>
      <c r="L369" s="128" t="inlineStr">
        <is>
          <t>10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서현동 현대</t>
        </is>
      </c>
      <c r="B370" s="75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>
        <v>185000</v>
      </c>
      <c r="J370" s="128" t="inlineStr">
        <is>
          <t>9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서현동 현대</t>
        </is>
      </c>
      <c r="B371" s="75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서현동 현대</t>
        </is>
      </c>
      <c r="B372" s="75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130000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서현동 현대</t>
        </is>
      </c>
      <c r="B373" s="75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>
        <v>130000</v>
      </c>
      <c r="L373" s="128" t="inlineStr">
        <is>
          <t>15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3</v>
      </c>
      <c r="S373" s="115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서현동 현대</t>
        </is>
      </c>
      <c r="B374" s="75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5</v>
      </c>
      <c r="R374" s="115" t="n">
        <v>2</v>
      </c>
      <c r="S374" s="115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서현동 현대</t>
        </is>
      </c>
      <c r="B375" s="75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225000</v>
      </c>
      <c r="J375" s="128" t="inlineStr">
        <is>
          <t>24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5</v>
      </c>
      <c r="R375" s="115" t="n">
        <v>2</v>
      </c>
      <c r="S375" s="115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서현동 현대</t>
        </is>
      </c>
      <c r="B376" s="75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서현동 현대</t>
        </is>
      </c>
      <c r="B377" s="75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서현동 현대</t>
        </is>
      </c>
      <c r="B378" s="75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5</v>
      </c>
      <c r="R378" s="115" t="n">
        <v>3</v>
      </c>
      <c r="S378" s="115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서현동 현대</t>
        </is>
      </c>
      <c r="B379" s="75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6</v>
      </c>
      <c r="R379" s="115" t="n">
        <v>3</v>
      </c>
      <c r="S379" s="115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서현동 현대</t>
        </is>
      </c>
      <c r="B380" s="75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6</v>
      </c>
      <c r="R380" s="115" t="n">
        <v>2</v>
      </c>
      <c r="S380" s="115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서현동 효자촌임광</t>
        </is>
      </c>
      <c r="B381" s="75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45000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서현동 효자촌임광</t>
        </is>
      </c>
      <c r="B382" s="75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135000</v>
      </c>
      <c r="J382" s="128" t="inlineStr">
        <is>
          <t>15</t>
        </is>
      </c>
      <c r="K382" s="128" t="n">
        <v>78000</v>
      </c>
      <c r="L382" s="128" t="inlineStr">
        <is>
          <t>13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서현동 효자촌임광</t>
        </is>
      </c>
      <c r="B383" s="75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145000</v>
      </c>
      <c r="J383" s="128" t="inlineStr">
        <is>
          <t>5</t>
        </is>
      </c>
      <c r="K383" s="128" t="n">
        <v>80000</v>
      </c>
      <c r="L383" s="128" t="inlineStr">
        <is>
          <t>7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서현동 효자촌임광</t>
        </is>
      </c>
      <c r="B384" s="75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>
        <v>150000</v>
      </c>
      <c r="J384" s="128" t="inlineStr">
        <is>
          <t>고</t>
        </is>
      </c>
      <c r="K384" s="128" t="n">
        <v>90000</v>
      </c>
      <c r="L384" s="128" t="inlineStr">
        <is>
          <t>8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서현동 효자촌임광</t>
        </is>
      </c>
      <c r="B385" s="75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160000</v>
      </c>
      <c r="J385" s="128" t="inlineStr">
        <is>
          <t>6</t>
        </is>
      </c>
      <c r="K385" s="128" t="n">
        <v>100000</v>
      </c>
      <c r="L385" s="128" t="inlineStr">
        <is>
          <t>9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서현동 효자촌임광</t>
        </is>
      </c>
      <c r="B386" s="75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172000</v>
      </c>
      <c r="J386" s="128" t="inlineStr">
        <is>
          <t>14</t>
        </is>
      </c>
      <c r="K386" s="128" t="n">
        <v>80000</v>
      </c>
      <c r="L386" s="128" t="inlineStr">
        <is>
          <t>8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5</v>
      </c>
      <c r="R386" s="115" t="n">
        <v>2</v>
      </c>
      <c r="S386" s="115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서현동 효자촌임광</t>
        </is>
      </c>
      <c r="B387" s="75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5</v>
      </c>
      <c r="R387" s="115" t="n">
        <v>3</v>
      </c>
      <c r="S387" s="115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서현동 효자촌삼환</t>
        </is>
      </c>
      <c r="B388" s="75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84000</v>
      </c>
      <c r="J388" s="128" t="inlineStr">
        <is>
          <t>8</t>
        </is>
      </c>
      <c r="K388" s="128" t="n">
        <v>45000</v>
      </c>
      <c r="L388" s="128" t="inlineStr">
        <is>
          <t>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서현동 효자촌삼환</t>
        </is>
      </c>
      <c r="B389" s="75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129000</v>
      </c>
      <c r="J389" s="128" t="inlineStr">
        <is>
          <t>19</t>
        </is>
      </c>
      <c r="K389" s="128" t="n">
        <v>70000</v>
      </c>
      <c r="L389" s="128" t="inlineStr">
        <is>
          <t>19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서현동 효자촌삼환</t>
        </is>
      </c>
      <c r="B390" s="75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142000</v>
      </c>
      <c r="J390" s="128" t="inlineStr">
        <is>
          <t>14</t>
        </is>
      </c>
      <c r="K390" s="128" t="n">
        <v>85000</v>
      </c>
      <c r="L390" s="128" t="inlineStr">
        <is>
          <t>5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서현동 효자촌삼환</t>
        </is>
      </c>
      <c r="B391" s="75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140000</v>
      </c>
      <c r="J391" s="128" t="inlineStr">
        <is>
          <t>11</t>
        </is>
      </c>
      <c r="K391" s="128" t="n">
        <v>90000</v>
      </c>
      <c r="L391" s="128" t="inlineStr">
        <is>
          <t>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서현동 효자촌삼환</t>
        </is>
      </c>
      <c r="B392" s="75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>
        <v>155000</v>
      </c>
      <c r="J392" s="128" t="inlineStr">
        <is>
          <t>13</t>
        </is>
      </c>
      <c r="K392" s="128" t="n">
        <v>95000</v>
      </c>
      <c r="L392" s="128" t="inlineStr">
        <is>
          <t>14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서현동 효자촌삼환</t>
        </is>
      </c>
      <c r="B393" s="75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서현동 효자촌삼환</t>
        </is>
      </c>
      <c r="B394" s="75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7</v>
      </c>
      <c r="R394" s="115" t="n">
        <v>3</v>
      </c>
      <c r="S394" s="115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서현동 삼성,한신</t>
        </is>
      </c>
      <c r="B395" s="75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125000</v>
      </c>
      <c r="J395" s="128" t="inlineStr">
        <is>
          <t>5</t>
        </is>
      </c>
      <c r="K395" s="128" t="n">
        <v>60000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서현동 삼성,한신</t>
        </is>
      </c>
      <c r="B396" s="75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170000</v>
      </c>
      <c r="J396" s="128" t="inlineStr">
        <is>
          <t>8</t>
        </is>
      </c>
      <c r="K396" s="128" t="n">
        <v>70000</v>
      </c>
      <c r="L396" s="128" t="inlineStr">
        <is>
          <t>6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서현동 삼성,한신</t>
        </is>
      </c>
      <c r="B397" s="75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210000</v>
      </c>
      <c r="J397" s="128" t="inlineStr">
        <is>
          <t>13</t>
        </is>
      </c>
      <c r="K397" s="128" t="n">
        <v>105000</v>
      </c>
      <c r="L397" s="128" t="inlineStr">
        <is>
          <t>9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서현동 삼성,한신</t>
        </is>
      </c>
      <c r="B398" s="75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>
        <v>270000</v>
      </c>
      <c r="J398" s="128" t="inlineStr">
        <is>
          <t>15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6</v>
      </c>
      <c r="R398" s="115" t="n">
        <v>3</v>
      </c>
      <c r="S398" s="115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서현동 삼성,한신</t>
        </is>
      </c>
      <c r="B399" s="75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280000</v>
      </c>
      <c r="J399" s="128" t="inlineStr">
        <is>
          <t>12</t>
        </is>
      </c>
      <c r="K399" s="128" t="n">
        <v>120000</v>
      </c>
      <c r="L399" s="128" t="inlineStr">
        <is>
          <t>17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6</v>
      </c>
      <c r="R399" s="115" t="n">
        <v>3</v>
      </c>
      <c r="S399" s="115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서현동 효자촌대우,대창</t>
        </is>
      </c>
      <c r="B400" s="75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83000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서현동 효자촌대우,대창</t>
        </is>
      </c>
      <c r="B401" s="75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107000</v>
      </c>
      <c r="J401" s="128" t="inlineStr">
        <is>
          <t>18</t>
        </is>
      </c>
      <c r="K401" s="128" t="n">
        <v>59000</v>
      </c>
      <c r="L401" s="128" t="inlineStr">
        <is>
          <t>7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서현동 효자촌대우,대창</t>
        </is>
      </c>
      <c r="B402" s="75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68000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서현동 효자촌동아</t>
        </is>
      </c>
      <c r="B403" s="75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>
        <v>110000</v>
      </c>
      <c r="J403" s="128" t="inlineStr">
        <is>
          <t>5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서현동 효자촌동아</t>
        </is>
      </c>
      <c r="B404" s="75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140000</v>
      </c>
      <c r="J404" s="128" t="inlineStr">
        <is>
          <t>5</t>
        </is>
      </c>
      <c r="K404" s="128" t="n">
        <v>88000</v>
      </c>
      <c r="L404" s="128" t="inlineStr">
        <is>
          <t>7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서현동 효자촌동아</t>
        </is>
      </c>
      <c r="B405" s="75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>
        <v>153000</v>
      </c>
      <c r="J405" s="128" t="inlineStr">
        <is>
          <t>10</t>
        </is>
      </c>
      <c r="K405" s="128" t="n">
        <v>80000</v>
      </c>
      <c r="L405" s="128" t="inlineStr">
        <is>
          <t>12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서현동 효자촌동아</t>
        </is>
      </c>
      <c r="B406" s="75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155000</v>
      </c>
      <c r="J406" s="128" t="inlineStr">
        <is>
          <t>5</t>
        </is>
      </c>
      <c r="K406" s="128" t="n">
        <v>95000</v>
      </c>
      <c r="L406" s="128" t="inlineStr">
        <is>
          <t>15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서현동 효자촌동아</t>
        </is>
      </c>
      <c r="B407" s="75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3</v>
      </c>
      <c r="S407" s="115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서현동 효자촌동아</t>
        </is>
      </c>
      <c r="B408" s="75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고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5</v>
      </c>
      <c r="R408" s="115" t="n">
        <v>2</v>
      </c>
      <c r="S408" s="115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서현동 효자촌화성,럭키</t>
        </is>
      </c>
      <c r="B409" s="75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90000</v>
      </c>
      <c r="J409" s="128" t="inlineStr">
        <is>
          <t>9</t>
        </is>
      </c>
      <c r="K409" s="128" t="n">
        <v>43000</v>
      </c>
      <c r="L409" s="128" t="inlineStr">
        <is>
          <t>10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2</v>
      </c>
      <c r="R409" s="115" t="n">
        <v>1</v>
      </c>
      <c r="S409" s="115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서현동 효자촌화성,럭키</t>
        </is>
      </c>
      <c r="B410" s="75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110000</v>
      </c>
      <c r="J410" s="128" t="inlineStr">
        <is>
          <t>9</t>
        </is>
      </c>
      <c r="K410" s="128" t="n">
        <v>65000</v>
      </c>
      <c r="L410" s="128" t="inlineStr">
        <is>
          <t>14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서현동 효자촌화성,럭키</t>
        </is>
      </c>
      <c r="B411" s="75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122000</v>
      </c>
      <c r="J411" s="128" t="inlineStr">
        <is>
          <t>고</t>
        </is>
      </c>
      <c r="K411" s="128" t="n">
        <v>65000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서현동 효자촌현대</t>
        </is>
      </c>
      <c r="B412" s="75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108000</v>
      </c>
      <c r="J412" s="128" t="inlineStr">
        <is>
          <t>13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서현동 효자촌현대</t>
        </is>
      </c>
      <c r="B413" s="75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145000</v>
      </c>
      <c r="J413" s="128" t="inlineStr">
        <is>
          <t>9</t>
        </is>
      </c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서현동 효자촌현대</t>
        </is>
      </c>
      <c r="B414" s="75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155000</v>
      </c>
      <c r="J414" s="128" t="inlineStr">
        <is>
          <t>10</t>
        </is>
      </c>
      <c r="K414" s="128" t="n">
        <v>90000</v>
      </c>
      <c r="L414" s="128" t="inlineStr">
        <is>
          <t>6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서현동 효자촌현대</t>
        </is>
      </c>
      <c r="B415" s="75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168000</v>
      </c>
      <c r="J415" s="128" t="inlineStr">
        <is>
          <t>10</t>
        </is>
      </c>
      <c r="K415" s="128" t="n">
        <v>100000</v>
      </c>
      <c r="L415" s="128" t="inlineStr">
        <is>
          <t>11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서현동 효자촌현대</t>
        </is>
      </c>
      <c r="B416" s="75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5</v>
      </c>
      <c r="R416" s="115" t="n">
        <v>2</v>
      </c>
      <c r="S416" s="115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서현동 효자촌현대</t>
        </is>
      </c>
      <c r="B417" s="75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6</v>
      </c>
      <c r="R417" s="115" t="n">
        <v>3</v>
      </c>
      <c r="S417" s="115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서현동 효자촌현대</t>
        </is>
      </c>
      <c r="B418" s="75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198000</v>
      </c>
      <c r="J418" s="128" t="inlineStr">
        <is>
          <t>6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수내동 양지2단지청구</t>
        </is>
      </c>
      <c r="B419" s="75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164000</v>
      </c>
      <c r="J419" s="128" t="inlineStr">
        <is>
          <t>10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수내동 양지2단지청구</t>
        </is>
      </c>
      <c r="B420" s="75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170000</v>
      </c>
      <c r="J420" s="128" t="inlineStr">
        <is>
          <t>16</t>
        </is>
      </c>
      <c r="K420" s="128" t="n">
        <v>83000</v>
      </c>
      <c r="L420" s="128" t="inlineStr">
        <is>
          <t>5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수내동 양지2단지청구</t>
        </is>
      </c>
      <c r="B421" s="75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210000</v>
      </c>
      <c r="J421" s="128" t="inlineStr">
        <is>
          <t>5</t>
        </is>
      </c>
      <c r="K421" s="128" t="n">
        <v>130000</v>
      </c>
      <c r="L421" s="128" t="inlineStr">
        <is>
          <t>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수내동 양지2단지청구</t>
        </is>
      </c>
      <c r="B422" s="75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수내동 양지2단지청구</t>
        </is>
      </c>
      <c r="B423" s="75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120000</v>
      </c>
      <c r="L423" s="128" t="inlineStr">
        <is>
          <t>16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5</v>
      </c>
      <c r="R423" s="115" t="n">
        <v>2</v>
      </c>
      <c r="S423" s="115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수내동 파크타운대림</t>
        </is>
      </c>
      <c r="B424" s="75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111000</v>
      </c>
      <c r="J424" s="128" t="inlineStr">
        <is>
          <t>9</t>
        </is>
      </c>
      <c r="K424" s="128" t="n">
        <v>60000</v>
      </c>
      <c r="L424" s="128" t="inlineStr">
        <is>
          <t>14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수내동 파크타운대림</t>
        </is>
      </c>
      <c r="B425" s="75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175000</v>
      </c>
      <c r="J425" s="128" t="inlineStr">
        <is>
          <t>10</t>
        </is>
      </c>
      <c r="K425" s="128" t="n">
        <v>90000</v>
      </c>
      <c r="L425" s="128" t="inlineStr">
        <is>
          <t>5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수내동 파크타운대림</t>
        </is>
      </c>
      <c r="B426" s="75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145000</v>
      </c>
      <c r="J426" s="128" t="inlineStr">
        <is>
          <t>13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수내동 파크타운대림</t>
        </is>
      </c>
      <c r="B429" s="75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190000</v>
      </c>
      <c r="J429" s="128" t="inlineStr">
        <is>
          <t>14</t>
        </is>
      </c>
      <c r="K429" s="128" t="n">
        <v>100000</v>
      </c>
      <c r="L429" s="128" t="inlineStr">
        <is>
          <t>14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수내동 파크타운대림</t>
        </is>
      </c>
      <c r="B430" s="75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210000</v>
      </c>
      <c r="J430" s="128" t="inlineStr">
        <is>
          <t>12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수내동 파크타운대림</t>
        </is>
      </c>
      <c r="B431" s="75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190000</v>
      </c>
      <c r="J431" s="128" t="inlineStr">
        <is>
          <t>11</t>
        </is>
      </c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수내동 파크타운대림</t>
        </is>
      </c>
      <c r="B432" s="75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3</v>
      </c>
      <c r="S432" s="115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수내동 파크타운대림</t>
        </is>
      </c>
      <c r="B433" s="75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5</v>
      </c>
      <c r="R433" s="115" t="n">
        <v>2</v>
      </c>
      <c r="S433" s="115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수내동 파크타운대림</t>
        </is>
      </c>
      <c r="B434" s="75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3</v>
      </c>
      <c r="S434" s="115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수내동 파크타운대림</t>
        </is>
      </c>
      <c r="B435" s="75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5</v>
      </c>
      <c r="R435" s="115" t="n">
        <v>3</v>
      </c>
      <c r="S435" s="115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수내동 푸른쌍용</t>
        </is>
      </c>
      <c r="B436" s="75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105000</v>
      </c>
      <c r="J436" s="128" t="inlineStr">
        <is>
          <t>중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수내동 푸른쌍용</t>
        </is>
      </c>
      <c r="B437" s="75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145000</v>
      </c>
      <c r="J437" s="128" t="inlineStr">
        <is>
          <t>7</t>
        </is>
      </c>
      <c r="K437" s="128" t="n">
        <v>85000</v>
      </c>
      <c r="L437" s="128" t="inlineStr">
        <is>
          <t>7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수내동 푸른쌍용</t>
        </is>
      </c>
      <c r="B438" s="75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165000</v>
      </c>
      <c r="J438" s="128" t="inlineStr">
        <is>
          <t>14</t>
        </is>
      </c>
      <c r="K438" s="128" t="n">
        <v>100000</v>
      </c>
      <c r="L438" s="128" t="inlineStr">
        <is>
          <t>11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수내동 푸른쌍용</t>
        </is>
      </c>
      <c r="B439" s="75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185000</v>
      </c>
      <c r="J439" s="128" t="inlineStr">
        <is>
          <t>12</t>
        </is>
      </c>
      <c r="K439" s="128" t="n">
        <v>97000</v>
      </c>
      <c r="L439" s="128" t="inlineStr">
        <is>
          <t>13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수내동 푸른쌍용</t>
        </is>
      </c>
      <c r="B440" s="75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>
        <v>95000</v>
      </c>
      <c r="L440" s="128" t="inlineStr">
        <is>
          <t>15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3</v>
      </c>
      <c r="S440" s="115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수내동 푸른쌍용</t>
        </is>
      </c>
      <c r="B441" s="75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190000</v>
      </c>
      <c r="J441" s="128" t="inlineStr">
        <is>
          <t>6</t>
        </is>
      </c>
      <c r="K441" s="128" t="n">
        <v>105000</v>
      </c>
      <c r="L441" s="128" t="inlineStr">
        <is>
          <t>16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수내동 푸른쌍용</t>
        </is>
      </c>
      <c r="B442" s="75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수내동 푸른신성</t>
        </is>
      </c>
      <c r="B443" s="75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100000</v>
      </c>
      <c r="J443" s="128" t="inlineStr">
        <is>
          <t>5</t>
        </is>
      </c>
      <c r="K443" s="128" t="n">
        <v>53000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수내동 푸른신성</t>
        </is>
      </c>
      <c r="B444" s="75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150000</v>
      </c>
      <c r="J444" s="128" t="inlineStr">
        <is>
          <t>14</t>
        </is>
      </c>
      <c r="K444" s="128" t="n">
        <v>75000</v>
      </c>
      <c r="L444" s="128" t="inlineStr">
        <is>
          <t>18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수내동 푸른신성</t>
        </is>
      </c>
      <c r="B445" s="75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162000</v>
      </c>
      <c r="J445" s="128" t="inlineStr">
        <is>
          <t>11</t>
        </is>
      </c>
      <c r="K445" s="128" t="n">
        <v>95000</v>
      </c>
      <c r="L445" s="128" t="inlineStr">
        <is>
          <t>7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수내동 푸른신성</t>
        </is>
      </c>
      <c r="B446" s="75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175000</v>
      </c>
      <c r="J446" s="128" t="inlineStr">
        <is>
          <t>10</t>
        </is>
      </c>
      <c r="K446" s="128" t="n">
        <v>95000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수내동 푸른신성</t>
        </is>
      </c>
      <c r="B447" s="75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5</v>
      </c>
      <c r="R447" s="115" t="n">
        <v>3</v>
      </c>
      <c r="S447" s="115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수내동 푸른신성</t>
        </is>
      </c>
      <c r="B448" s="75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5</v>
      </c>
      <c r="R448" s="115" t="n">
        <v>3</v>
      </c>
      <c r="S448" s="115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수내동 파크타운삼익</t>
        </is>
      </c>
      <c r="B449" s="75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>
        <v>165000</v>
      </c>
      <c r="J449" s="128" t="inlineStr">
        <is>
          <t>7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수내동 파크타운삼익</t>
        </is>
      </c>
      <c r="B450" s="75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98000</v>
      </c>
      <c r="L450" s="128" t="inlineStr">
        <is>
          <t>16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수내동 파크타운삼익</t>
        </is>
      </c>
      <c r="B451" s="75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175000</v>
      </c>
      <c r="J451" s="128" t="inlineStr">
        <is>
          <t>14</t>
        </is>
      </c>
      <c r="K451" s="128" t="n">
        <v>97000</v>
      </c>
      <c r="L451" s="128" t="inlineStr">
        <is>
          <t>15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수내동 파크타운삼익</t>
        </is>
      </c>
      <c r="B452" s="75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200000</v>
      </c>
      <c r="J452" s="128" t="inlineStr">
        <is>
          <t>13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수내동 파크타운삼익</t>
        </is>
      </c>
      <c r="B453" s="75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수내동 파크타운삼익</t>
        </is>
      </c>
      <c r="B454" s="75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200000</v>
      </c>
      <c r="J454" s="128" t="inlineStr">
        <is>
          <t>12</t>
        </is>
      </c>
      <c r="K454" s="128" t="n">
        <v>120000</v>
      </c>
      <c r="L454" s="128" t="inlineStr">
        <is>
          <t>10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수내동 파크타운삼익</t>
        </is>
      </c>
      <c r="B455" s="75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3</v>
      </c>
      <c r="S455" s="115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수내동 파크타운삼익</t>
        </is>
      </c>
      <c r="B456" s="75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>
        <v>230000</v>
      </c>
      <c r="J456" s="128" t="inlineStr">
        <is>
          <t>8</t>
        </is>
      </c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수내동 파크타운삼익</t>
        </is>
      </c>
      <c r="B457" s="75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195000</v>
      </c>
      <c r="J457" s="128" t="inlineStr">
        <is>
          <t>7</t>
        </is>
      </c>
      <c r="K457" s="128" t="n">
        <v>130000</v>
      </c>
      <c r="L457" s="128" t="inlineStr">
        <is>
          <t>16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5</v>
      </c>
      <c r="R457" s="115" t="n">
        <v>2</v>
      </c>
      <c r="S457" s="115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수내동 파크타운삼익</t>
        </is>
      </c>
      <c r="B458" s="75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5</v>
      </c>
      <c r="R458" s="115" t="n">
        <v>3</v>
      </c>
      <c r="S458" s="115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수내동 파크타운삼익</t>
        </is>
      </c>
      <c r="B459" s="75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3</v>
      </c>
      <c r="S459" s="115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수내동 양지5단지한양</t>
        </is>
      </c>
      <c r="B460" s="75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30000</v>
      </c>
      <c r="L460" s="128" t="inlineStr">
        <is>
          <t>13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1</v>
      </c>
      <c r="R460" s="115" t="n">
        <v>1</v>
      </c>
      <c r="S460" s="115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수내동 양지5단지한양</t>
        </is>
      </c>
      <c r="B461" s="75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85000</v>
      </c>
      <c r="J461" s="128" t="inlineStr">
        <is>
          <t>13</t>
        </is>
      </c>
      <c r="K461" s="128" t="n">
        <v>32000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수내동 양지5단지한양</t>
        </is>
      </c>
      <c r="B462" s="75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110000</v>
      </c>
      <c r="J462" s="128" t="inlineStr">
        <is>
          <t>10</t>
        </is>
      </c>
      <c r="K462" s="128" t="n">
        <v>33000</v>
      </c>
      <c r="L462" s="128" t="inlineStr">
        <is>
          <t>5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수내동 양지5단지한양</t>
        </is>
      </c>
      <c r="B463" s="75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105000</v>
      </c>
      <c r="J463" s="128" t="inlineStr">
        <is>
          <t>5</t>
        </is>
      </c>
      <c r="K463" s="128" t="n">
        <v>46000</v>
      </c>
      <c r="L463" s="128" t="inlineStr">
        <is>
          <t>5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수내동 양지5단지한양</t>
        </is>
      </c>
      <c r="B464" s="75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수내동 양지5단지한양</t>
        </is>
      </c>
      <c r="B465" s="75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164000</v>
      </c>
      <c r="J465" s="128" t="inlineStr">
        <is>
          <t>9</t>
        </is>
      </c>
      <c r="K465" s="128" t="n">
        <v>100000</v>
      </c>
      <c r="L465" s="128" t="inlineStr">
        <is>
          <t>17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수내동 양지5단지한양</t>
        </is>
      </c>
      <c r="B466" s="75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수내동 양지5단지한양</t>
        </is>
      </c>
      <c r="B467" s="75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100000</v>
      </c>
      <c r="L467" s="128" t="inlineStr">
        <is>
          <t>13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4</v>
      </c>
      <c r="R467" s="115" t="n">
        <v>2</v>
      </c>
      <c r="S467" s="115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수내동 양지5단지한양</t>
        </is>
      </c>
      <c r="B468" s="75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5</v>
      </c>
      <c r="R468" s="115" t="n">
        <v>2</v>
      </c>
      <c r="S468" s="115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수내동 양지5단지한양</t>
        </is>
      </c>
      <c r="B469" s="75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250000</v>
      </c>
      <c r="J469" s="128" t="inlineStr">
        <is>
          <t>12</t>
        </is>
      </c>
      <c r="K469" s="128" t="n">
        <v>140000</v>
      </c>
      <c r="L469" s="128" t="inlineStr">
        <is>
          <t>19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수내동 양지5단지한양</t>
        </is>
      </c>
      <c r="B470" s="75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5</v>
      </c>
      <c r="R470" s="115" t="n">
        <v>2</v>
      </c>
      <c r="S470" s="115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수내동 양지5단지한양</t>
        </is>
      </c>
      <c r="B471" s="75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130000</v>
      </c>
      <c r="L471" s="128" t="inlineStr">
        <is>
          <t>13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6</v>
      </c>
      <c r="R471" s="115" t="n">
        <v>2</v>
      </c>
      <c r="S471" s="115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수내동 양지6단지금호청구</t>
        </is>
      </c>
      <c r="B472" s="75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수내동 양지6단지금호청구</t>
        </is>
      </c>
      <c r="B473" s="75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수내동 양지6단지금호청구</t>
        </is>
      </c>
      <c r="B474" s="75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2</v>
      </c>
      <c r="R474" s="115" t="n">
        <v>1</v>
      </c>
      <c r="S474" s="115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수내동 양지6단지금호청구</t>
        </is>
      </c>
      <c r="B475" s="75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수내동 파크타운롯데</t>
        </is>
      </c>
      <c r="B476" s="75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수내동 파크타운롯데</t>
        </is>
      </c>
      <c r="B477" s="75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175000</v>
      </c>
      <c r="J477" s="128" t="inlineStr">
        <is>
          <t>15</t>
        </is>
      </c>
      <c r="K477" s="128" t="n">
        <v>90000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수내동 파크타운롯데</t>
        </is>
      </c>
      <c r="B478" s="75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170000</v>
      </c>
      <c r="J478" s="128" t="inlineStr">
        <is>
          <t>14</t>
        </is>
      </c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수내동 파크타운롯데</t>
        </is>
      </c>
      <c r="B479" s="75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200000</v>
      </c>
      <c r="J479" s="128" t="inlineStr">
        <is>
          <t>11</t>
        </is>
      </c>
      <c r="K479" s="128" t="n">
        <v>110000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수내동 파크타운롯데</t>
        </is>
      </c>
      <c r="B480" s="75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195000</v>
      </c>
      <c r="J480" s="128" t="inlineStr">
        <is>
          <t>11</t>
        </is>
      </c>
      <c r="K480" s="128" t="n">
        <v>116000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수내동 파크타운롯데</t>
        </is>
      </c>
      <c r="B481" s="75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190000</v>
      </c>
      <c r="J481" s="128" t="inlineStr">
        <is>
          <t>22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수내동 파크타운롯데</t>
        </is>
      </c>
      <c r="B482" s="75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3</v>
      </c>
      <c r="S482" s="115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수내동 파크타운롯데</t>
        </is>
      </c>
      <c r="B483" s="75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230000</v>
      </c>
      <c r="J483" s="128" t="inlineStr">
        <is>
          <t>11</t>
        </is>
      </c>
      <c r="K483" s="128" t="n">
        <v>150000</v>
      </c>
      <c r="L483" s="128" t="inlineStr">
        <is>
          <t>5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수내동 파크타운롯데</t>
        </is>
      </c>
      <c r="B484" s="75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3</v>
      </c>
      <c r="S484" s="115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수내동 파크타운롯데</t>
        </is>
      </c>
      <c r="B485" s="75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5</v>
      </c>
      <c r="R485" s="115" t="n">
        <v>3</v>
      </c>
      <c r="S485" s="115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수내동 파크타운서안</t>
        </is>
      </c>
      <c r="B486" s="75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110000</v>
      </c>
      <c r="J486" s="128" t="inlineStr">
        <is>
          <t>22</t>
        </is>
      </c>
      <c r="K486" s="128" t="n">
        <v>63000</v>
      </c>
      <c r="L486" s="128" t="inlineStr">
        <is>
          <t>7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2</v>
      </c>
      <c r="R486" s="115" t="n">
        <v>1</v>
      </c>
      <c r="S486" s="115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수내동 파크타운서안</t>
        </is>
      </c>
      <c r="B487" s="75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>
        <v>165000</v>
      </c>
      <c r="J487" s="128" t="inlineStr">
        <is>
          <t>13</t>
        </is>
      </c>
      <c r="K487" s="128" t="n">
        <v>90000</v>
      </c>
      <c r="L487" s="128" t="inlineStr">
        <is>
          <t>8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수내동 파크타운서안</t>
        </is>
      </c>
      <c r="B488" s="75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132000</v>
      </c>
      <c r="J488" s="128" t="inlineStr">
        <is>
          <t>18</t>
        </is>
      </c>
      <c r="K488" s="128" t="n">
        <v>88000</v>
      </c>
      <c r="L488" s="128" t="inlineStr">
        <is>
          <t>9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수내동 파크타운서안</t>
        </is>
      </c>
      <c r="B489" s="75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170000</v>
      </c>
      <c r="J489" s="128" t="inlineStr">
        <is>
          <t>15</t>
        </is>
      </c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수내동 파크타운서안</t>
        </is>
      </c>
      <c r="B490" s="75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수내동 파크타운서안</t>
        </is>
      </c>
      <c r="B491" s="75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195000</v>
      </c>
      <c r="J491" s="128" t="inlineStr">
        <is>
          <t>중</t>
        </is>
      </c>
      <c r="K491" s="128" t="n">
        <v>110000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수내동 파크타운서안</t>
        </is>
      </c>
      <c r="B492" s="75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217000</v>
      </c>
      <c r="J492" s="128" t="inlineStr">
        <is>
          <t>15</t>
        </is>
      </c>
      <c r="K492" s="128" t="n">
        <v>105000</v>
      </c>
      <c r="L492" s="128" t="inlineStr">
        <is>
          <t>9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수내동 파크타운서안</t>
        </is>
      </c>
      <c r="B493" s="75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188000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수내동 파크타운서안</t>
        </is>
      </c>
      <c r="B494" s="75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110000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3</v>
      </c>
      <c r="S494" s="115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수내동 파크타운서안</t>
        </is>
      </c>
      <c r="B495" s="75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5</v>
      </c>
      <c r="R495" s="115" t="n">
        <v>2</v>
      </c>
      <c r="S495" s="115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수내동 파크타운서안</t>
        </is>
      </c>
      <c r="B496" s="75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195000</v>
      </c>
      <c r="J496" s="128" t="inlineStr">
        <is>
          <t>9</t>
        </is>
      </c>
      <c r="K496" s="128" t="n">
        <v>130000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수내동 파크타운서안</t>
        </is>
      </c>
      <c r="B497" s="75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3</v>
      </c>
      <c r="S497" s="115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수내동 파크타운서안</t>
        </is>
      </c>
      <c r="B498" s="75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5</v>
      </c>
      <c r="R498" s="115" t="n">
        <v>3</v>
      </c>
      <c r="S498" s="115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수내동 양지3,5단지금호,한양</t>
        </is>
      </c>
      <c r="B499" s="75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수내동 양지3,5단지금호,한양</t>
        </is>
      </c>
      <c r="B500" s="75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105000</v>
      </c>
      <c r="L500" s="128" t="inlineStr">
        <is>
          <t>8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수내동 양지3,5단지금호,한양</t>
        </is>
      </c>
      <c r="B501" s="75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175000</v>
      </c>
      <c r="J501" s="128" t="inlineStr">
        <is>
          <t>9</t>
        </is>
      </c>
      <c r="K501" s="128" t="n">
        <v>90000</v>
      </c>
      <c r="L501" s="128" t="inlineStr">
        <is>
          <t>7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수내동 양지3,5단지금호,한양</t>
        </is>
      </c>
      <c r="B502" s="75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수내동 양지3,5단지금호,한양</t>
        </is>
      </c>
      <c r="B503" s="75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200000</v>
      </c>
      <c r="J503" s="128" t="inlineStr">
        <is>
          <t>5</t>
        </is>
      </c>
      <c r="K503" s="128" t="n">
        <v>90000</v>
      </c>
      <c r="L503" s="128" t="inlineStr">
        <is>
          <t>16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수내동 양지3,5단지금호,한양</t>
        </is>
      </c>
      <c r="B504" s="75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9</t>
        </is>
      </c>
      <c r="K504" s="128" t="n">
        <v>100000</v>
      </c>
      <c r="L504" s="128" t="inlineStr">
        <is>
          <t>14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수내동 양지3,5단지금호,한양</t>
        </is>
      </c>
      <c r="B505" s="75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수내동 양지3,5단지금호,한양</t>
        </is>
      </c>
      <c r="B506" s="75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수내동 양지1단지금호</t>
        </is>
      </c>
      <c r="B507" s="75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170000</v>
      </c>
      <c r="J507" s="128" t="inlineStr">
        <is>
          <t>10</t>
        </is>
      </c>
      <c r="K507" s="128" t="n">
        <v>90000</v>
      </c>
      <c r="L507" s="128" t="inlineStr">
        <is>
          <t>10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수내동 양지1단지금호</t>
        </is>
      </c>
      <c r="B508" s="75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210000</v>
      </c>
      <c r="J508" s="128" t="inlineStr">
        <is>
          <t>12</t>
        </is>
      </c>
      <c r="K508" s="128" t="n">
        <v>115000</v>
      </c>
      <c r="L508" s="128" t="inlineStr">
        <is>
          <t>12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수내동 양지1단지금호</t>
        </is>
      </c>
      <c r="B509" s="75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수내동 양지1단지금호</t>
        </is>
      </c>
      <c r="B510" s="75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6</v>
      </c>
      <c r="R510" s="115" t="n">
        <v>2</v>
      </c>
      <c r="S510" s="115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수내동 양지1단지금호</t>
        </is>
      </c>
      <c r="B511" s="75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5</v>
      </c>
      <c r="R511" s="115" t="n">
        <v>3</v>
      </c>
      <c r="S511" s="115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수내동 푸른벽산</t>
        </is>
      </c>
      <c r="B512" s="75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105000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수내동 푸른벽산</t>
        </is>
      </c>
      <c r="B513" s="75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160000</v>
      </c>
      <c r="J513" s="128" t="inlineStr">
        <is>
          <t>6</t>
        </is>
      </c>
      <c r="K513" s="128" t="n">
        <v>90000</v>
      </c>
      <c r="L513" s="128" t="inlineStr">
        <is>
          <t>18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수내동 푸른벽산</t>
        </is>
      </c>
      <c r="B514" s="75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150000</v>
      </c>
      <c r="J514" s="128" t="inlineStr">
        <is>
          <t>5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수내동 푸른벽산</t>
        </is>
      </c>
      <c r="B515" s="75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165000</v>
      </c>
      <c r="J515" s="128" t="inlineStr">
        <is>
          <t>11</t>
        </is>
      </c>
      <c r="K515" s="128" t="n">
        <v>95000</v>
      </c>
      <c r="L515" s="128" t="inlineStr">
        <is>
          <t>8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수내동 푸른벽산</t>
        </is>
      </c>
      <c r="B516" s="75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173500</v>
      </c>
      <c r="J516" s="128" t="inlineStr">
        <is>
          <t>20</t>
        </is>
      </c>
      <c r="K516" s="128" t="n">
        <v>95000</v>
      </c>
      <c r="L516" s="128" t="inlineStr">
        <is>
          <t>12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수내동 푸른벽산</t>
        </is>
      </c>
      <c r="B517" s="75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3</v>
      </c>
      <c r="S517" s="115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수내동 푸른벽산</t>
        </is>
      </c>
      <c r="B518" s="75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190000</v>
      </c>
      <c r="J518" s="128" t="inlineStr">
        <is>
          <t>8</t>
        </is>
      </c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수내동 푸른벽산</t>
        </is>
      </c>
      <c r="B519" s="75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야탑동 장미1단지코오롱</t>
        </is>
      </c>
      <c r="B520" s="75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야탑동 장미1단지코오롱</t>
        </is>
      </c>
      <c r="B521" s="75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119000</v>
      </c>
      <c r="J521" s="128" t="inlineStr">
        <is>
          <t>5</t>
        </is>
      </c>
      <c r="K521" s="128" t="n">
        <v>63000</v>
      </c>
      <c r="L521" s="128" t="inlineStr">
        <is>
          <t>10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야탑동 장미1단지코오롱</t>
        </is>
      </c>
      <c r="B522" s="75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130000</v>
      </c>
      <c r="J522" s="128" t="inlineStr">
        <is>
          <t>6</t>
        </is>
      </c>
      <c r="K522" s="128" t="n">
        <v>67000</v>
      </c>
      <c r="L522" s="128" t="inlineStr">
        <is>
          <t>10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야탑동 장미1단지코오롱</t>
        </is>
      </c>
      <c r="B523" s="75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야탑동 장미1단지코오롱</t>
        </is>
      </c>
      <c r="B524" s="75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150000</v>
      </c>
      <c r="J524" s="128" t="inlineStr">
        <is>
          <t>5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야탑동 매화마을공무원1단지</t>
        </is>
      </c>
      <c r="B525" s="75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85000</v>
      </c>
      <c r="J525" s="128" t="inlineStr">
        <is>
          <t>10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야탑동 매화마을공무원1단지</t>
        </is>
      </c>
      <c r="B526" s="75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89000</v>
      </c>
      <c r="J526" s="128" t="inlineStr">
        <is>
          <t>15</t>
        </is>
      </c>
      <c r="K526" s="128" t="n">
        <v>35000</v>
      </c>
      <c r="L526" s="128" t="inlineStr">
        <is>
          <t>15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야탑동 매화마을공무원1단지</t>
        </is>
      </c>
      <c r="B527" s="75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91000</v>
      </c>
      <c r="J527" s="128" t="inlineStr">
        <is>
          <t>14</t>
        </is>
      </c>
      <c r="K527" s="128" t="n">
        <v>48000</v>
      </c>
      <c r="L527" s="128" t="inlineStr">
        <is>
          <t>19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야탑동 매화마을주공4단지</t>
        </is>
      </c>
      <c r="B528" s="75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55000</v>
      </c>
      <c r="J528" s="128" t="inlineStr">
        <is>
          <t>5</t>
        </is>
      </c>
      <c r="K528" s="128" t="n">
        <v>29000</v>
      </c>
      <c r="L528" s="128" t="inlineStr">
        <is>
          <t>고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야탑동 매화마을주공4단지</t>
        </is>
      </c>
      <c r="B529" s="75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63000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야탑동 매화마을주공4단지</t>
        </is>
      </c>
      <c r="B530" s="75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65500</v>
      </c>
      <c r="J530" s="128" t="inlineStr">
        <is>
          <t>12</t>
        </is>
      </c>
      <c r="K530" s="128" t="n">
        <v>32000</v>
      </c>
      <c r="L530" s="128" t="inlineStr">
        <is>
          <t>10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2</v>
      </c>
      <c r="R530" s="115" t="n">
        <v>1</v>
      </c>
      <c r="S530" s="115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야탑동 목련마을한신</t>
        </is>
      </c>
      <c r="B531" s="75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1</v>
      </c>
      <c r="S531" s="115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야탑동 목련마을한신</t>
        </is>
      </c>
      <c r="B532" s="75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야탑동 탑5단지타워빌</t>
        </is>
      </c>
      <c r="B533" s="75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>
        <v>155000</v>
      </c>
      <c r="J533" s="128" t="inlineStr">
        <is>
          <t>7</t>
        </is>
      </c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야탑동 탑5단지타워빌</t>
        </is>
      </c>
      <c r="B534" s="75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160000</v>
      </c>
      <c r="J534" s="128" t="inlineStr">
        <is>
          <t>7</t>
        </is>
      </c>
      <c r="K534" s="128" t="n">
        <v>100000</v>
      </c>
      <c r="L534" s="128" t="inlineStr">
        <is>
          <t>10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야탑동 탑5단지타워빌</t>
        </is>
      </c>
      <c r="B535" s="75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야탑동 탑경남</t>
        </is>
      </c>
      <c r="B536" s="75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/>
      <c r="J536" s="128" t="n"/>
      <c r="K536" s="128" t="n">
        <v>56000</v>
      </c>
      <c r="L536" s="128" t="inlineStr">
        <is>
          <t>6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1</v>
      </c>
      <c r="S536" s="115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야탑동 탑경남</t>
        </is>
      </c>
      <c r="B537" s="75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117000</v>
      </c>
      <c r="J537" s="128" t="inlineStr">
        <is>
          <t>14</t>
        </is>
      </c>
      <c r="K537" s="128" t="n">
        <v>60000</v>
      </c>
      <c r="L537" s="128" t="inlineStr">
        <is>
          <t>12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야탑동 탑경남</t>
        </is>
      </c>
      <c r="B538" s="75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125000</v>
      </c>
      <c r="J538" s="128" t="inlineStr">
        <is>
          <t>7</t>
        </is>
      </c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야탑동 탑경남</t>
        </is>
      </c>
      <c r="B539" s="75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135000</v>
      </c>
      <c r="J539" s="128" t="inlineStr">
        <is>
          <t>12</t>
        </is>
      </c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야탑동 탑경남</t>
        </is>
      </c>
      <c r="B540" s="75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140000</v>
      </c>
      <c r="J540" s="128" t="inlineStr">
        <is>
          <t>8</t>
        </is>
      </c>
      <c r="K540" s="128" t="n">
        <v>80000</v>
      </c>
      <c r="L540" s="128" t="inlineStr">
        <is>
          <t>7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야탑동 탑경남</t>
        </is>
      </c>
      <c r="B541" s="75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140000</v>
      </c>
      <c r="J541" s="128" t="inlineStr">
        <is>
          <t>13</t>
        </is>
      </c>
      <c r="K541" s="128" t="n">
        <v>85000</v>
      </c>
      <c r="L541" s="128" t="inlineStr">
        <is>
          <t>16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야탑동 목련마을한일</t>
        </is>
      </c>
      <c r="B542" s="75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2</v>
      </c>
      <c r="R542" s="115" t="n">
        <v>1</v>
      </c>
      <c r="S542" s="115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야탑동 목련마을한일</t>
        </is>
      </c>
      <c r="B543" s="75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야탑동 아이파크</t>
        </is>
      </c>
      <c r="B544" s="75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야탑동 아이파크</t>
        </is>
      </c>
      <c r="B545" s="75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야탑동 아이파크</t>
        </is>
      </c>
      <c r="B546" s="75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5</v>
      </c>
      <c r="R546" s="115" t="n">
        <v>2</v>
      </c>
      <c r="S546" s="115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야탑동 목련마을영남</t>
        </is>
      </c>
      <c r="B547" s="75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2</v>
      </c>
      <c r="R547" s="115" t="n">
        <v>1</v>
      </c>
      <c r="S547" s="115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야탑동 목련마을영남</t>
        </is>
      </c>
      <c r="B548" s="75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야탑동 매화마을건영1차</t>
        </is>
      </c>
      <c r="B549" s="75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1</v>
      </c>
      <c r="S549" s="115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야탑동 매화마을건영1차</t>
        </is>
      </c>
      <c r="B550" s="75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야탑동 매화마을건영1차</t>
        </is>
      </c>
      <c r="B551" s="75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야탑동 매화마을건영1차</t>
        </is>
      </c>
      <c r="B552" s="75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야탑동 장미1단지동부</t>
        </is>
      </c>
      <c r="B553" s="75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104000</v>
      </c>
      <c r="J553" s="128" t="inlineStr">
        <is>
          <t>14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야탑동 장미1단지동부</t>
        </is>
      </c>
      <c r="B554" s="75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113000</v>
      </c>
      <c r="J554" s="128" t="inlineStr">
        <is>
          <t>8</t>
        </is>
      </c>
      <c r="K554" s="128" t="n">
        <v>60000</v>
      </c>
      <c r="L554" s="128" t="inlineStr">
        <is>
          <t>9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야탑동 장미1단지동부</t>
        </is>
      </c>
      <c r="B555" s="75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132000</v>
      </c>
      <c r="J555" s="128" t="inlineStr">
        <is>
          <t>17</t>
        </is>
      </c>
      <c r="K555" s="128" t="n">
        <v>68000</v>
      </c>
      <c r="L555" s="128" t="inlineStr">
        <is>
          <t>14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야탑동 장미1단지동부</t>
        </is>
      </c>
      <c r="B556" s="75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4</v>
      </c>
      <c r="R556" s="115" t="n">
        <v>2</v>
      </c>
      <c r="S556" s="115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야탑동 장미1단지동부</t>
        </is>
      </c>
      <c r="B557" s="75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155000</v>
      </c>
      <c r="J557" s="128" t="inlineStr">
        <is>
          <t>7</t>
        </is>
      </c>
      <c r="K557" s="128" t="n">
        <v>82000</v>
      </c>
      <c r="L557" s="128" t="inlineStr">
        <is>
          <t>10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야탑동 매화마을동신건영2차</t>
        </is>
      </c>
      <c r="B558" s="75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야탑동 매화마을동신건영2차</t>
        </is>
      </c>
      <c r="B559" s="75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야탑동 매화마을동신건영2차</t>
        </is>
      </c>
      <c r="B560" s="75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야탑동 매화마을동신건영2차</t>
        </is>
      </c>
      <c r="B561" s="75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야탑동 매화마을동신건영2차</t>
        </is>
      </c>
      <c r="B562" s="75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야탑동 매화마을동신건영2차</t>
        </is>
      </c>
      <c r="B563" s="75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야탑동 매화마을공무원2단지</t>
        </is>
      </c>
      <c r="B564" s="75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>
        <v>87000</v>
      </c>
      <c r="J564" s="128" t="inlineStr">
        <is>
          <t>10</t>
        </is>
      </c>
      <c r="K564" s="128" t="n">
        <v>42000</v>
      </c>
      <c r="L564" s="128" t="inlineStr">
        <is>
          <t>6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2</v>
      </c>
      <c r="R564" s="115" t="n">
        <v>1</v>
      </c>
      <c r="S564" s="115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야탑동 매화마을공무원2단지</t>
        </is>
      </c>
      <c r="B565" s="75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2</v>
      </c>
      <c r="R565" s="115" t="n">
        <v>1</v>
      </c>
      <c r="S565" s="115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야탑동 매화마을공무원2단지</t>
        </is>
      </c>
      <c r="B566" s="75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95000</v>
      </c>
      <c r="J566" s="128" t="inlineStr">
        <is>
          <t>7</t>
        </is>
      </c>
      <c r="K566" s="128" t="n">
        <v>50000</v>
      </c>
      <c r="L566" s="128" t="inlineStr">
        <is>
          <t>14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야탑동 매화마을공무원2단지</t>
        </is>
      </c>
      <c r="B567" s="75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>
        <v>97000</v>
      </c>
      <c r="J567" s="128" t="inlineStr">
        <is>
          <t>15</t>
        </is>
      </c>
      <c r="K567" s="128" t="n">
        <v>46000</v>
      </c>
      <c r="L567" s="128" t="inlineStr">
        <is>
          <t>11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야탑동 매화마을공무원2단지</t>
        </is>
      </c>
      <c r="B568" s="75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91000</v>
      </c>
      <c r="J568" s="128" t="inlineStr">
        <is>
          <t>6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야탑동 매화마을공무원2단지</t>
        </is>
      </c>
      <c r="B569" s="75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1</v>
      </c>
      <c r="S569" s="115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야탑동 목련마을SK</t>
        </is>
      </c>
      <c r="B570" s="75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1</v>
      </c>
      <c r="S570" s="115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야탑동 매화마을주공3단지</t>
        </is>
      </c>
      <c r="B571" s="75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1</v>
      </c>
      <c r="R571" s="115" t="n">
        <v>1</v>
      </c>
      <c r="S571" s="115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야탑동 매화마을주공3단지</t>
        </is>
      </c>
      <c r="B572" s="75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/>
      <c r="J572" s="128" t="n"/>
      <c r="K572" s="128" t="n">
        <v>29000</v>
      </c>
      <c r="L572" s="128" t="inlineStr">
        <is>
          <t>고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야탑동 매화마을주공3단지</t>
        </is>
      </c>
      <c r="B573" s="75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야탑동 매화마을주공3단지</t>
        </is>
      </c>
      <c r="B574" s="75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72000</v>
      </c>
      <c r="J574" s="128" t="inlineStr">
        <is>
          <t>12</t>
        </is>
      </c>
      <c r="K574" s="128" t="n">
        <v>29000</v>
      </c>
      <c r="L574" s="128" t="inlineStr">
        <is>
          <t>6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2</v>
      </c>
      <c r="R574" s="115" t="n">
        <v>1</v>
      </c>
      <c r="S574" s="115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야탑동 매화마을주공3단지</t>
        </is>
      </c>
      <c r="B575" s="75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/>
      <c r="J575" s="128" t="n"/>
      <c r="K575" s="128" t="n">
        <v>37000</v>
      </c>
      <c r="L575" s="128" t="inlineStr">
        <is>
          <t>8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2</v>
      </c>
      <c r="R575" s="115" t="n">
        <v>1</v>
      </c>
      <c r="S575" s="115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야탑동 탑주공</t>
        </is>
      </c>
      <c r="B576" s="75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70000</v>
      </c>
      <c r="J576" s="128" t="inlineStr">
        <is>
          <t>5</t>
        </is>
      </c>
      <c r="K576" s="128" t="n">
        <v>32000</v>
      </c>
      <c r="L576" s="128" t="inlineStr">
        <is>
          <t>5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2</v>
      </c>
      <c r="R576" s="115" t="n">
        <v>1</v>
      </c>
      <c r="S576" s="115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야탑동 탑주공</t>
        </is>
      </c>
      <c r="B577" s="75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/>
      <c r="J577" s="128" t="n"/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야탑동 탑주공</t>
        </is>
      </c>
      <c r="B578" s="75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72000</v>
      </c>
      <c r="J578" s="128" t="inlineStr">
        <is>
          <t>10</t>
        </is>
      </c>
      <c r="K578" s="128" t="n">
        <v>31000</v>
      </c>
      <c r="L578" s="128" t="inlineStr">
        <is>
          <t>15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야탑동 매화마을현대벽산</t>
        </is>
      </c>
      <c r="B579" s="75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야탑동 매화마을현대벽산</t>
        </is>
      </c>
      <c r="B580" s="75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야탑동 탑선경</t>
        </is>
      </c>
      <c r="B581" s="75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96000</v>
      </c>
      <c r="J581" s="128" t="inlineStr">
        <is>
          <t>6</t>
        </is>
      </c>
      <c r="K581" s="128" t="n">
        <v>46000</v>
      </c>
      <c r="L581" s="128" t="inlineStr">
        <is>
          <t>5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야탑동 탑선경</t>
        </is>
      </c>
      <c r="B582" s="75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125000</v>
      </c>
      <c r="J582" s="128" t="inlineStr">
        <is>
          <t>14</t>
        </is>
      </c>
      <c r="K582" s="128" t="n">
        <v>67000</v>
      </c>
      <c r="L582" s="128" t="inlineStr">
        <is>
          <t>15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야탑동 탑선경</t>
        </is>
      </c>
      <c r="B583" s="75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140000</v>
      </c>
      <c r="J583" s="128" t="inlineStr">
        <is>
          <t>15</t>
        </is>
      </c>
      <c r="K583" s="128" t="n">
        <v>80000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야탑동 탑선경</t>
        </is>
      </c>
      <c r="B584" s="75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15</t>
        </is>
      </c>
      <c r="K584" s="128" t="n">
        <v>85000</v>
      </c>
      <c r="L584" s="128" t="inlineStr">
        <is>
          <t>12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야탑동 탑대우</t>
        </is>
      </c>
      <c r="B585" s="75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140000</v>
      </c>
      <c r="J585" s="128" t="inlineStr">
        <is>
          <t>12</t>
        </is>
      </c>
      <c r="K585" s="128" t="n">
        <v>75000</v>
      </c>
      <c r="L585" s="128" t="inlineStr">
        <is>
          <t>10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야탑동 탑대우</t>
        </is>
      </c>
      <c r="B586" s="75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148000</v>
      </c>
      <c r="J586" s="128" t="inlineStr">
        <is>
          <t>8</t>
        </is>
      </c>
      <c r="K586" s="128" t="n">
        <v>87000</v>
      </c>
      <c r="L586" s="128" t="inlineStr">
        <is>
          <t>13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야탑동 탑대우</t>
        </is>
      </c>
      <c r="B587" s="75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157000</v>
      </c>
      <c r="J587" s="128" t="inlineStr">
        <is>
          <t>7</t>
        </is>
      </c>
      <c r="K587" s="128" t="n">
        <v>110000</v>
      </c>
      <c r="L587" s="128" t="inlineStr">
        <is>
          <t>11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5</v>
      </c>
      <c r="R587" s="115" t="n">
        <v>2</v>
      </c>
      <c r="S587" s="115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야탑동 탑대우</t>
        </is>
      </c>
      <c r="B588" s="75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야탑동 탑3단지타워빌</t>
        </is>
      </c>
      <c r="B589" s="75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155000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4</v>
      </c>
      <c r="R589" s="115" t="n">
        <v>2</v>
      </c>
      <c r="S589" s="115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야탑동 탑3단지타워빌</t>
        </is>
      </c>
      <c r="B590" s="75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155000</v>
      </c>
      <c r="J590" s="128" t="inlineStr">
        <is>
          <t>11</t>
        </is>
      </c>
      <c r="K590" s="128" t="n">
        <v>90000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4</v>
      </c>
      <c r="R590" s="115" t="n">
        <v>3</v>
      </c>
      <c r="S590" s="115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야탑동 탑3단지타워빌</t>
        </is>
      </c>
      <c r="B591" s="75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3</v>
      </c>
      <c r="S591" s="115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야탑동 장미8단지현대</t>
        </is>
      </c>
      <c r="B592" s="75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72000</v>
      </c>
      <c r="J592" s="128" t="inlineStr">
        <is>
          <t>6</t>
        </is>
      </c>
      <c r="K592" s="128" t="n">
        <v>33000</v>
      </c>
      <c r="L592" s="128" t="inlineStr">
        <is>
          <t>14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2</v>
      </c>
      <c r="R592" s="115" t="n">
        <v>1</v>
      </c>
      <c r="S592" s="115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야탑동 장미8단지현대</t>
        </is>
      </c>
      <c r="B593" s="75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95000</v>
      </c>
      <c r="J593" s="128" t="inlineStr">
        <is>
          <t>14</t>
        </is>
      </c>
      <c r="K593" s="128" t="n">
        <v>50000</v>
      </c>
      <c r="L593" s="128" t="inlineStr">
        <is>
          <t>고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1</v>
      </c>
      <c r="S593" s="115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야탑동 장미8단지현대</t>
        </is>
      </c>
      <c r="B594" s="75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9</t>
        </is>
      </c>
      <c r="K594" s="128" t="n">
        <v>61000</v>
      </c>
      <c r="L594" s="128" t="inlineStr">
        <is>
          <t>12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1</v>
      </c>
      <c r="S594" s="115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야탑동 장미8단지현대</t>
        </is>
      </c>
      <c r="B595" s="75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113000</v>
      </c>
      <c r="J595" s="128" t="inlineStr">
        <is>
          <t>11</t>
        </is>
      </c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1</v>
      </c>
      <c r="S595" s="115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야탑동 장미8단지현대</t>
        </is>
      </c>
      <c r="B596" s="75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118000</v>
      </c>
      <c r="J596" s="128" t="inlineStr">
        <is>
          <t>15</t>
        </is>
      </c>
      <c r="K596" s="128" t="n">
        <v>60000</v>
      </c>
      <c r="L596" s="128" t="inlineStr">
        <is>
          <t>6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야탑동 장미8단지현대</t>
        </is>
      </c>
      <c r="B597" s="75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120000</v>
      </c>
      <c r="J597" s="128" t="inlineStr">
        <is>
          <t>13</t>
        </is>
      </c>
      <c r="K597" s="128" t="n">
        <v>75000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야탑동 장미8단지현대</t>
        </is>
      </c>
      <c r="B598" s="75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/>
      <c r="J598" s="128" t="n"/>
      <c r="K598" s="128" t="n">
        <v>79000</v>
      </c>
      <c r="L598" s="128" t="inlineStr">
        <is>
          <t>15</t>
        </is>
      </c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4</v>
      </c>
      <c r="R598" s="115" t="n">
        <v>2</v>
      </c>
      <c r="S598" s="115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야탑동 장미8단지현대</t>
        </is>
      </c>
      <c r="B599" s="75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야탑동 장미8단지현대</t>
        </is>
      </c>
      <c r="B600" s="75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145000</v>
      </c>
      <c r="J600" s="128" t="inlineStr">
        <is>
          <t>11</t>
        </is>
      </c>
      <c r="K600" s="128" t="n">
        <v>85000</v>
      </c>
      <c r="L600" s="128" t="inlineStr">
        <is>
          <t>18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야탑동 목련마을화성빌리지</t>
        </is>
      </c>
      <c r="B601" s="75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1</v>
      </c>
      <c r="S601" s="115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야탑동 목련마을화성빌리지</t>
        </is>
      </c>
      <c r="B602" s="75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야탑동 탑벽산</t>
        </is>
      </c>
      <c r="B603" s="75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>
        <v>99000</v>
      </c>
      <c r="J603" s="128" t="inlineStr">
        <is>
          <t>10</t>
        </is>
      </c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야탑동 탑벽산</t>
        </is>
      </c>
      <c r="B604" s="75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110000</v>
      </c>
      <c r="J604" s="128" t="inlineStr">
        <is>
          <t>14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1</v>
      </c>
      <c r="S604" s="115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야탑동 탑벽산</t>
        </is>
      </c>
      <c r="B605" s="75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>
        <v>130000</v>
      </c>
      <c r="J605" s="128" t="inlineStr">
        <is>
          <t>6</t>
        </is>
      </c>
      <c r="K605" s="128" t="n">
        <v>70000</v>
      </c>
      <c r="L605" s="128" t="inlineStr">
        <is>
          <t>11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야탑동 탑벽산</t>
        </is>
      </c>
      <c r="B606" s="75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140000</v>
      </c>
      <c r="J606" s="128" t="inlineStr">
        <is>
          <t>13</t>
        </is>
      </c>
      <c r="K606" s="128" t="n">
        <v>80000</v>
      </c>
      <c r="L606" s="128" t="inlineStr">
        <is>
          <t>13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야탑동 탑벽산</t>
        </is>
      </c>
      <c r="B607" s="75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135000</v>
      </c>
      <c r="J607" s="128" t="inlineStr">
        <is>
          <t>8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야탑동 탑벽산</t>
        </is>
      </c>
      <c r="B608" s="75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148000</v>
      </c>
      <c r="J608" s="128" t="inlineStr">
        <is>
          <t>10</t>
        </is>
      </c>
      <c r="K608" s="128" t="n">
        <v>95000</v>
      </c>
      <c r="L608" s="128" t="inlineStr">
        <is>
          <t>13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야탑동 목련마을자영</t>
        </is>
      </c>
      <c r="B609" s="75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운중동 산운12단지휴먼시아</t>
        </is>
      </c>
      <c r="B610" s="75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110000</v>
      </c>
      <c r="J610" s="128" t="inlineStr">
        <is>
          <t>13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운중동 산운12단지휴먼시아</t>
        </is>
      </c>
      <c r="B611" s="75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122000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운중동 산운12단지휴먼시아</t>
        </is>
      </c>
      <c r="B612" s="75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122000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1</v>
      </c>
      <c r="S612" s="115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운중동 산운12단지휴먼시아</t>
        </is>
      </c>
      <c r="B613" s="75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122000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운중동 산운12단지휴먼시아</t>
        </is>
      </c>
      <c r="B614" s="75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130000</v>
      </c>
      <c r="J614" s="128" t="inlineStr">
        <is>
          <t>고</t>
        </is>
      </c>
      <c r="K614" s="128" t="n">
        <v>60000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운중동 산운12단지휴먼시아</t>
        </is>
      </c>
      <c r="B615" s="75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운중동 산운13단지휴먼시아데시앙</t>
        </is>
      </c>
      <c r="B616" s="75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155000</v>
      </c>
      <c r="J616" s="128" t="inlineStr">
        <is>
          <t>21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운중동 산운13단지휴먼시아데시앙</t>
        </is>
      </c>
      <c r="B617" s="75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운중동 산운13단지휴먼시아데시앙</t>
        </is>
      </c>
      <c r="B618" s="75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150000</v>
      </c>
      <c r="J618" s="128" t="inlineStr">
        <is>
          <t>18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운중동 산운13단지휴먼시아데시앙</t>
        </is>
      </c>
      <c r="B619" s="75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155000</v>
      </c>
      <c r="J619" s="128" t="inlineStr">
        <is>
          <t>29</t>
        </is>
      </c>
      <c r="K619" s="128" t="n">
        <v>75000</v>
      </c>
      <c r="L619" s="128" t="inlineStr">
        <is>
          <t>고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운중동 산운13단지휴먼시아데시앙</t>
        </is>
      </c>
      <c r="B620" s="75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150000</v>
      </c>
      <c r="J620" s="128" t="inlineStr">
        <is>
          <t>중</t>
        </is>
      </c>
      <c r="K620" s="128" t="n">
        <v>75000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운중동 산운13단지휴먼시아데시앙</t>
        </is>
      </c>
      <c r="B621" s="75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150000</v>
      </c>
      <c r="J621" s="128" t="inlineStr">
        <is>
          <t>중</t>
        </is>
      </c>
      <c r="K621" s="128" t="n">
        <v>75000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운중동 산운13단지휴먼시아데시앙</t>
        </is>
      </c>
      <c r="B622" s="75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>
        <v>190000</v>
      </c>
      <c r="J622" s="128" t="inlineStr">
        <is>
          <t>고</t>
        </is>
      </c>
      <c r="K622" s="128" t="n">
        <v>94000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운중동 산운13단지휴먼시아데시앙</t>
        </is>
      </c>
      <c r="B623" s="75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180000</v>
      </c>
      <c r="J623" s="128" t="inlineStr">
        <is>
          <t>고</t>
        </is>
      </c>
      <c r="K623" s="128" t="n">
        <v>95000</v>
      </c>
      <c r="L623" s="128" t="inlineStr">
        <is>
          <t>고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4</v>
      </c>
      <c r="R623" s="115" t="n">
        <v>2</v>
      </c>
      <c r="S623" s="115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운중동 산운13단지휴먼시아데시앙</t>
        </is>
      </c>
      <c r="B624" s="75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190000</v>
      </c>
      <c r="J624" s="128" t="inlineStr">
        <is>
          <t>고</t>
        </is>
      </c>
      <c r="K624" s="128" t="n">
        <v>90000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4</v>
      </c>
      <c r="R624" s="115" t="n">
        <v>2</v>
      </c>
      <c r="S624" s="115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운중동 산운13단지휴먼시아데시앙</t>
        </is>
      </c>
      <c r="B625" s="75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3</v>
      </c>
      <c r="S625" s="115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운중동 산운13단지휴먼시아데시앙</t>
        </is>
      </c>
      <c r="B626" s="75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3</v>
      </c>
      <c r="S626" s="115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운중동 산운13단지휴먼시아데시앙</t>
        </is>
      </c>
      <c r="B627" s="75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4</v>
      </c>
      <c r="R627" s="115" t="n">
        <v>3</v>
      </c>
      <c r="S627" s="115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운중동 산운13단지휴먼시아데시앙</t>
        </is>
      </c>
      <c r="B628" s="75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3</v>
      </c>
      <c r="S628" s="115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운중동 산운13단지휴먼시아데시앙</t>
        </is>
      </c>
      <c r="B629" s="75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운중동 산운13단지휴먼시아데시앙</t>
        </is>
      </c>
      <c r="B630" s="75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운중동 산운10단지로제비앙</t>
        </is>
      </c>
      <c r="B631" s="75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운중동 산운10단지로제비앙</t>
        </is>
      </c>
      <c r="B632" s="75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운중동 산운10단지로제비앙</t>
        </is>
      </c>
      <c r="B633" s="75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2</v>
      </c>
      <c r="S633" s="115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24" customFormat="1" customHeight="1" s="37">
      <c r="A634" s="74" t="inlineStr">
        <is>
          <t>운중동 산운6단지휴먼시아신동아파밀리에</t>
        </is>
      </c>
      <c r="B634" s="75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24" customFormat="1" customHeight="1" s="37">
      <c r="A635" s="74" t="inlineStr">
        <is>
          <t>운중동 산운6단지휴먼시아신동아파밀리에</t>
        </is>
      </c>
      <c r="B635" s="75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24" customFormat="1" customHeight="1" s="37">
      <c r="A636" s="74" t="inlineStr">
        <is>
          <t>운중동 산운6단지휴먼시아신동아파밀리에</t>
        </is>
      </c>
      <c r="B636" s="75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2</v>
      </c>
      <c r="S636" s="115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24" customFormat="1" customHeight="1" s="37">
      <c r="A637" s="74" t="inlineStr">
        <is>
          <t>운중동 산운6단지휴먼시아신동아파밀리에</t>
        </is>
      </c>
      <c r="B637" s="75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24" customFormat="1" customHeight="1" s="37">
      <c r="A638" s="74" t="inlineStr">
        <is>
          <t>운중동 산운6단지휴먼시아신동아파밀리에</t>
        </is>
      </c>
      <c r="B638" s="75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2</v>
      </c>
      <c r="S638" s="115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24" customFormat="1" customHeight="1" s="37">
      <c r="A639" s="74" t="inlineStr">
        <is>
          <t>운중동 산운6단지휴먼시아신동아파밀리에</t>
        </is>
      </c>
      <c r="B639" s="75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4</v>
      </c>
      <c r="R639" s="115" t="n">
        <v>3</v>
      </c>
      <c r="S639" s="115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운중동 산운7단지휴먼시아</t>
        </is>
      </c>
      <c r="B640" s="75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운중동 산운7단지휴먼시아</t>
        </is>
      </c>
      <c r="B641" s="75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운중동 산운7단지휴먼시아</t>
        </is>
      </c>
      <c r="B642" s="75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운중동 산운7단지휴먼시아</t>
        </is>
      </c>
      <c r="B643" s="75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운중동 산운7단지휴먼시아</t>
        </is>
      </c>
      <c r="B644" s="75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6</v>
      </c>
      <c r="R644" s="115" t="n">
        <v>3</v>
      </c>
      <c r="S644" s="115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운중동 산운8단지사랑으로</t>
        </is>
      </c>
      <c r="B645" s="75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>
        <v>122700</v>
      </c>
      <c r="J645" s="128" t="inlineStr">
        <is>
          <t>11</t>
        </is>
      </c>
      <c r="K645" s="128" t="n">
        <v>62000</v>
      </c>
      <c r="L645" s="128" t="inlineStr">
        <is>
          <t>11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운중동 산운8단지사랑으로</t>
        </is>
      </c>
      <c r="B646" s="75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121000</v>
      </c>
      <c r="J646" s="128" t="inlineStr">
        <is>
          <t>6</t>
        </is>
      </c>
      <c r="K646" s="128" t="n">
        <v>60000</v>
      </c>
      <c r="L646" s="128" t="inlineStr">
        <is>
          <t>12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운중동 산운8단지사랑으로</t>
        </is>
      </c>
      <c r="B647" s="75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119000</v>
      </c>
      <c r="J647" s="128" t="inlineStr">
        <is>
          <t>5</t>
        </is>
      </c>
      <c r="K647" s="128" t="n">
        <v>60000</v>
      </c>
      <c r="L647" s="128" t="inlineStr">
        <is>
          <t>고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운중동 산운8단지사랑으로</t>
        </is>
      </c>
      <c r="B648" s="75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138750</v>
      </c>
      <c r="J648" s="128" t="inlineStr">
        <is>
          <t>20</t>
        </is>
      </c>
      <c r="K648" s="128" t="n">
        <v>65000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운중동 산운14단지경남아너스빌</t>
        </is>
      </c>
      <c r="B649" s="75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운중동 산운14단지경남아너스빌</t>
        </is>
      </c>
      <c r="B650" s="75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운중동 산운14단지경남아너스빌</t>
        </is>
      </c>
      <c r="B651" s="75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운중동 산운14단지경남아너스빌</t>
        </is>
      </c>
      <c r="B652" s="75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4</v>
      </c>
      <c r="R652" s="115" t="n">
        <v>2</v>
      </c>
      <c r="S652" s="115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운중동 산운14단지경남아너스빌</t>
        </is>
      </c>
      <c r="B653" s="75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4</v>
      </c>
      <c r="R653" s="115" t="n">
        <v>2</v>
      </c>
      <c r="S653" s="115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운중동 산운14단지경남아너스빌</t>
        </is>
      </c>
      <c r="B654" s="75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운중동 산운14단지경남아너스빌</t>
        </is>
      </c>
      <c r="B655" s="75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운중동 산운14단지경남아너스빌</t>
        </is>
      </c>
      <c r="B656" s="75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운중동 산운14단지경남아너스빌</t>
        </is>
      </c>
      <c r="B657" s="75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4</v>
      </c>
      <c r="R657" s="115" t="n">
        <v>2</v>
      </c>
      <c r="S657" s="115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운중동 산운14단지경남아너스빌</t>
        </is>
      </c>
      <c r="B658" s="75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168000</v>
      </c>
      <c r="J658" s="128" t="inlineStr">
        <is>
          <t>중</t>
        </is>
      </c>
      <c r="K658" s="128" t="n">
        <v>88000</v>
      </c>
      <c r="L658" s="128" t="inlineStr">
        <is>
          <t>9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운중동 산운14단지경남아너스빌</t>
        </is>
      </c>
      <c r="B659" s="75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167000</v>
      </c>
      <c r="J659" s="128" t="inlineStr">
        <is>
          <t>중</t>
        </is>
      </c>
      <c r="K659" s="128" t="n">
        <v>88000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운중동 산운14단지경남아너스빌</t>
        </is>
      </c>
      <c r="B660" s="75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운중동 산운14단지경남아너스빌</t>
        </is>
      </c>
      <c r="B661" s="75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4</v>
      </c>
      <c r="R661" s="115" t="n">
        <v>2</v>
      </c>
      <c r="S661" s="115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운중동 산운14단지경남아너스빌</t>
        </is>
      </c>
      <c r="B662" s="75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167000</v>
      </c>
      <c r="J662" s="128" t="inlineStr">
        <is>
          <t>중</t>
        </is>
      </c>
      <c r="K662" s="128" t="n">
        <v>88000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운중동 산운14단지경남아너스빌</t>
        </is>
      </c>
      <c r="B663" s="75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운중동 산운14단지경남아너스빌</t>
        </is>
      </c>
      <c r="B664" s="75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4</v>
      </c>
      <c r="R664" s="115" t="n">
        <v>3</v>
      </c>
      <c r="S664" s="115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운중동 산운14단지경남아너스빌</t>
        </is>
      </c>
      <c r="B665" s="75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4</v>
      </c>
      <c r="R665" s="115" t="n">
        <v>2</v>
      </c>
      <c r="S665" s="115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운중동 산운14단지경남아너스빌</t>
        </is>
      </c>
      <c r="B666" s="75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245000</v>
      </c>
      <c r="J666" s="128" t="inlineStr">
        <is>
          <t>17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3</v>
      </c>
      <c r="S666" s="115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운중동 산운14단지경남아너스빌</t>
        </is>
      </c>
      <c r="B667" s="75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운중동 산운14단지경남아너스빌</t>
        </is>
      </c>
      <c r="B668" s="75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운중동 산운9단지노블랜드</t>
        </is>
      </c>
      <c r="B669" s="75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운중동 산운9단지노블랜드</t>
        </is>
      </c>
      <c r="B670" s="75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운중동 산운9단지노블랜드</t>
        </is>
      </c>
      <c r="B671" s="75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운중동 산운11단지휴먼시아</t>
        </is>
      </c>
      <c r="B672" s="75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2</v>
      </c>
      <c r="R672" s="115" t="n">
        <v>1</v>
      </c>
      <c r="S672" s="115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운중동 산운11단지휴먼시아</t>
        </is>
      </c>
      <c r="B673" s="75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2</v>
      </c>
      <c r="R673" s="115" t="n">
        <v>1</v>
      </c>
      <c r="S673" s="115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운중동 산운11단지휴먼시아</t>
        </is>
      </c>
      <c r="B674" s="75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2</v>
      </c>
      <c r="R674" s="115" t="n">
        <v>1</v>
      </c>
      <c r="S674" s="115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운중동 산운11단지휴먼시아</t>
        </is>
      </c>
      <c r="B675" s="75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운중동 산운11단지휴먼시아</t>
        </is>
      </c>
      <c r="B676" s="75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운중동 산운11단지휴먼시아</t>
        </is>
      </c>
      <c r="B677" s="75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운중동 산운5단지필하우스</t>
        </is>
      </c>
      <c r="B678" s="75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운중동 산운5단지필하우스</t>
        </is>
      </c>
      <c r="B679" s="75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운중동 산운5단지필하우스</t>
        </is>
      </c>
      <c r="B680" s="75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운중동 산운5단지필하우스</t>
        </is>
      </c>
      <c r="B681" s="75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운중동 산운4단지리가</t>
        </is>
      </c>
      <c r="B682" s="75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운중동 산운4단지리가</t>
        </is>
      </c>
      <c r="B683" s="75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이매동 아름2단지한성</t>
        </is>
      </c>
      <c r="B684" s="75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2</v>
      </c>
      <c r="R684" s="115" t="n">
        <v>1</v>
      </c>
      <c r="S684" s="115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이매동 아름2단지한성</t>
        </is>
      </c>
      <c r="B685" s="75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1</v>
      </c>
      <c r="S685" s="115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이매동 아름2단지한성</t>
        </is>
      </c>
      <c r="B686" s="75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이매동 아름2단지한성</t>
        </is>
      </c>
      <c r="B687" s="75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이매동 이매동신3단지</t>
        </is>
      </c>
      <c r="B688" s="75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130000</v>
      </c>
      <c r="J688" s="128" t="inlineStr">
        <is>
          <t>13</t>
        </is>
      </c>
      <c r="K688" s="128" t="n">
        <v>67000</v>
      </c>
      <c r="L688" s="128" t="inlineStr">
        <is>
          <t>11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1</v>
      </c>
      <c r="S688" s="115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이매동 이매동신3단지</t>
        </is>
      </c>
      <c r="B689" s="75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155000</v>
      </c>
      <c r="J689" s="128" t="inlineStr">
        <is>
          <t>20</t>
        </is>
      </c>
      <c r="K689" s="128" t="n">
        <v>78000</v>
      </c>
      <c r="L689" s="128" t="inlineStr">
        <is>
          <t>8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이매동 이매동신3단지</t>
        </is>
      </c>
      <c r="B690" s="75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170000</v>
      </c>
      <c r="J690" s="128" t="inlineStr">
        <is>
          <t>8</t>
        </is>
      </c>
      <c r="K690" s="128" t="n">
        <v>80000</v>
      </c>
      <c r="L690" s="128" t="inlineStr">
        <is>
          <t>10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이매동 이매동신3단지</t>
        </is>
      </c>
      <c r="B691" s="75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180000</v>
      </c>
      <c r="J691" s="128" t="inlineStr">
        <is>
          <t>8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4</v>
      </c>
      <c r="R691" s="115" t="n">
        <v>2</v>
      </c>
      <c r="S691" s="115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이매동 이매동신3단지</t>
        </is>
      </c>
      <c r="B692" s="75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>
        <v>210000</v>
      </c>
      <c r="J692" s="128" t="inlineStr">
        <is>
          <t>9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5</v>
      </c>
      <c r="R692" s="115" t="n">
        <v>2</v>
      </c>
      <c r="S692" s="115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이매동 아름1단지건영</t>
        </is>
      </c>
      <c r="B693" s="75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4</v>
      </c>
      <c r="R693" s="115" t="n">
        <v>2</v>
      </c>
      <c r="S693" s="115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이매동 아름1단지건영</t>
        </is>
      </c>
      <c r="B694" s="75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164000</v>
      </c>
      <c r="J694" s="128" t="inlineStr">
        <is>
          <t>7</t>
        </is>
      </c>
      <c r="K694" s="128" t="n">
        <v>90000</v>
      </c>
      <c r="L694" s="128" t="inlineStr">
        <is>
          <t>18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이매동 아름1단지건영</t>
        </is>
      </c>
      <c r="B695" s="75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180000</v>
      </c>
      <c r="J695" s="128" t="inlineStr">
        <is>
          <t>5</t>
        </is>
      </c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5</v>
      </c>
      <c r="R695" s="115" t="n">
        <v>2</v>
      </c>
      <c r="S695" s="115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이매동 아름1단지건영</t>
        </is>
      </c>
      <c r="B696" s="75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190000</v>
      </c>
      <c r="J696" s="128" t="inlineStr">
        <is>
          <t>6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5</v>
      </c>
      <c r="R696" s="115" t="n">
        <v>2</v>
      </c>
      <c r="S696" s="115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이매동 이매동신9단지</t>
        </is>
      </c>
      <c r="B697" s="75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>
        <v>140000</v>
      </c>
      <c r="J697" s="128" t="inlineStr">
        <is>
          <t>9</t>
        </is>
      </c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1</v>
      </c>
      <c r="S697" s="115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이매동 이매동신9단지</t>
        </is>
      </c>
      <c r="B698" s="75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158000</v>
      </c>
      <c r="J698" s="128" t="inlineStr">
        <is>
          <t>10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이매동 이매동신9단지</t>
        </is>
      </c>
      <c r="B699" s="75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190000</v>
      </c>
      <c r="J699" s="128" t="inlineStr">
        <is>
          <t>7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이매동 이매동신9단지</t>
        </is>
      </c>
      <c r="B700" s="75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이매동 이매동신9단지</t>
        </is>
      </c>
      <c r="B701" s="75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197000</v>
      </c>
      <c r="J701" s="128" t="inlineStr">
        <is>
          <t>7</t>
        </is>
      </c>
      <c r="K701" s="128" t="n">
        <v>80000</v>
      </c>
      <c r="L701" s="128" t="inlineStr">
        <is>
          <t>8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이매동 이매삼환</t>
        </is>
      </c>
      <c r="B702" s="75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1</v>
      </c>
      <c r="S702" s="115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이매동 이매삼환</t>
        </is>
      </c>
      <c r="B703" s="75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140000</v>
      </c>
      <c r="J703" s="128" t="inlineStr">
        <is>
          <t>13</t>
        </is>
      </c>
      <c r="K703" s="128" t="n">
        <v>80000</v>
      </c>
      <c r="L703" s="128" t="inlineStr">
        <is>
          <t>13</t>
        </is>
      </c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이매동 이매삼환</t>
        </is>
      </c>
      <c r="B704" s="75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>
        <v>158000</v>
      </c>
      <c r="J704" s="128" t="inlineStr">
        <is>
          <t>16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이매동 이매삼환</t>
        </is>
      </c>
      <c r="B705" s="75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150000</v>
      </c>
      <c r="J705" s="128" t="inlineStr">
        <is>
          <t>11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4</v>
      </c>
      <c r="R705" s="115" t="n">
        <v>2</v>
      </c>
      <c r="S705" s="115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이매동 이매삼환</t>
        </is>
      </c>
      <c r="B706" s="75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165000</v>
      </c>
      <c r="J706" s="128" t="inlineStr">
        <is>
          <t>22</t>
        </is>
      </c>
      <c r="K706" s="128" t="n">
        <v>90000</v>
      </c>
      <c r="L706" s="128" t="inlineStr">
        <is>
          <t>9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4</v>
      </c>
      <c r="R706" s="115" t="n">
        <v>2</v>
      </c>
      <c r="S706" s="115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이매동 이매동부코오롱</t>
        </is>
      </c>
      <c r="B707" s="75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이매동 이매동부코오롱</t>
        </is>
      </c>
      <c r="B708" s="75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이매동 이매동부코오롱</t>
        </is>
      </c>
      <c r="B709" s="75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4</v>
      </c>
      <c r="R709" s="115" t="n">
        <v>2</v>
      </c>
      <c r="S709" s="115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이매동 이매동부코오롱</t>
        </is>
      </c>
      <c r="B710" s="75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5</v>
      </c>
      <c r="R710" s="115" t="n">
        <v>2</v>
      </c>
      <c r="S710" s="115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이매동 이매동부코오롱</t>
        </is>
      </c>
      <c r="B711" s="75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5</v>
      </c>
      <c r="R711" s="115" t="n">
        <v>2</v>
      </c>
      <c r="S711" s="115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이매동 이매동부코오롱</t>
        </is>
      </c>
      <c r="B712" s="75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5</v>
      </c>
      <c r="R712" s="115" t="n">
        <v>2</v>
      </c>
      <c r="S712" s="115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이매동 이매성지</t>
        </is>
      </c>
      <c r="B713" s="75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160000</v>
      </c>
      <c r="J713" s="128" t="inlineStr">
        <is>
          <t>7</t>
        </is>
      </c>
      <c r="K713" s="128" t="n">
        <v>79000</v>
      </c>
      <c r="L713" s="128" t="inlineStr">
        <is>
          <t>8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이매동 이매성지</t>
        </is>
      </c>
      <c r="B714" s="75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/>
      <c r="J714" s="128" t="n"/>
      <c r="K714" s="128" t="n">
        <v>90000</v>
      </c>
      <c r="L714" s="128" t="inlineStr">
        <is>
          <t>16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4</v>
      </c>
      <c r="R714" s="115" t="n">
        <v>2</v>
      </c>
      <c r="S714" s="115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이매동 아름7단지효성</t>
        </is>
      </c>
      <c r="B715" s="75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/>
      <c r="J715" s="128" t="n"/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4</v>
      </c>
      <c r="R715" s="115" t="n">
        <v>2</v>
      </c>
      <c r="S715" s="115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이매동 아름7단지효성</t>
        </is>
      </c>
      <c r="B716" s="75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이매동 아름7단지효성</t>
        </is>
      </c>
      <c r="B717" s="75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5</v>
      </c>
      <c r="R717" s="115" t="n">
        <v>2</v>
      </c>
      <c r="S717" s="115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이매동 이매청구</t>
        </is>
      </c>
      <c r="B718" s="75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135000</v>
      </c>
      <c r="J718" s="128" t="inlineStr">
        <is>
          <t>12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1</v>
      </c>
      <c r="S718" s="115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이매동 이매청구</t>
        </is>
      </c>
      <c r="B719" s="75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14</t>
        </is>
      </c>
      <c r="K719" s="128" t="n">
        <v>74000</v>
      </c>
      <c r="L719" s="128" t="inlineStr">
        <is>
          <t>12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이매동 이매청구</t>
        </is>
      </c>
      <c r="B720" s="75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이매동 이매청구</t>
        </is>
      </c>
      <c r="B721" s="75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>
        <v>180000</v>
      </c>
      <c r="J721" s="128" t="inlineStr">
        <is>
          <t>16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이매동 이매청구</t>
        </is>
      </c>
      <c r="B722" s="75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이매동 이매청구</t>
        </is>
      </c>
      <c r="B723" s="75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225000</v>
      </c>
      <c r="J723" s="128" t="inlineStr">
        <is>
          <t>15</t>
        </is>
      </c>
      <c r="K723" s="128" t="n">
        <v>88000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4</v>
      </c>
      <c r="R723" s="115" t="n">
        <v>2</v>
      </c>
      <c r="S723" s="115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이매동 이매청구</t>
        </is>
      </c>
      <c r="B724" s="75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5</v>
      </c>
      <c r="R724" s="115" t="n">
        <v>2</v>
      </c>
      <c r="S724" s="115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이매동 이매청구</t>
        </is>
      </c>
      <c r="B725" s="75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250000</v>
      </c>
      <c r="J725" s="128" t="inlineStr">
        <is>
          <t>17</t>
        </is>
      </c>
      <c r="K725" s="128" t="n">
        <v>120000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5</v>
      </c>
      <c r="R725" s="115" t="n">
        <v>2</v>
      </c>
      <c r="S725" s="115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이매동 이매삼성</t>
        </is>
      </c>
      <c r="B726" s="75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1</v>
      </c>
      <c r="S726" s="115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이매동 이매삼성</t>
        </is>
      </c>
      <c r="B727" s="75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1</v>
      </c>
      <c r="S727" s="115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이매동 이매삼성</t>
        </is>
      </c>
      <c r="B728" s="75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이매동 이매삼성</t>
        </is>
      </c>
      <c r="B729" s="75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/>
      <c r="J729" s="128" t="n"/>
      <c r="K729" s="128" t="n">
        <v>90000</v>
      </c>
      <c r="L729" s="128" t="inlineStr">
        <is>
          <t>5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이매동 이매삼성</t>
        </is>
      </c>
      <c r="B730" s="75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180000</v>
      </c>
      <c r="J730" s="128" t="inlineStr">
        <is>
          <t>16</t>
        </is>
      </c>
      <c r="K730" s="128" t="n">
        <v>88000</v>
      </c>
      <c r="L730" s="128" t="inlineStr">
        <is>
          <t>16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이매동 이매삼성</t>
        </is>
      </c>
      <c r="B731" s="75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170000</v>
      </c>
      <c r="J731" s="128" t="inlineStr">
        <is>
          <t>6</t>
        </is>
      </c>
      <c r="K731" s="128" t="n">
        <v>102000</v>
      </c>
      <c r="L731" s="128" t="inlineStr">
        <is>
          <t>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5</v>
      </c>
      <c r="R731" s="115" t="n">
        <v>2</v>
      </c>
      <c r="S731" s="115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이매동 이매진흥</t>
        </is>
      </c>
      <c r="B732" s="75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126000</v>
      </c>
      <c r="J732" s="128" t="inlineStr">
        <is>
          <t>5</t>
        </is>
      </c>
      <c r="K732" s="128" t="n">
        <v>59000</v>
      </c>
      <c r="L732" s="128" t="inlineStr">
        <is>
          <t>10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1</v>
      </c>
      <c r="S732" s="115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이매동 이매진흥</t>
        </is>
      </c>
      <c r="B733" s="75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155000</v>
      </c>
      <c r="J733" s="128" t="inlineStr">
        <is>
          <t>12</t>
        </is>
      </c>
      <c r="K733" s="128" t="n">
        <v>78000</v>
      </c>
      <c r="L733" s="128" t="inlineStr">
        <is>
          <t>18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이매동 이매진흥</t>
        </is>
      </c>
      <c r="B734" s="75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168000</v>
      </c>
      <c r="J734" s="128" t="inlineStr">
        <is>
          <t>13</t>
        </is>
      </c>
      <c r="K734" s="128" t="n">
        <v>90000</v>
      </c>
      <c r="L734" s="128" t="inlineStr">
        <is>
          <t>12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4</v>
      </c>
      <c r="R734" s="115" t="n">
        <v>2</v>
      </c>
      <c r="S734" s="115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이매동 이매진흥</t>
        </is>
      </c>
      <c r="B735" s="75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/>
      <c r="J735" s="128" t="n"/>
      <c r="K735" s="128" t="n">
        <v>95000</v>
      </c>
      <c r="L735" s="128" t="inlineStr">
        <is>
          <t>15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4</v>
      </c>
      <c r="R735" s="115" t="n">
        <v>2</v>
      </c>
      <c r="S735" s="115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이매동 이매한신</t>
        </is>
      </c>
      <c r="B736" s="75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102000</v>
      </c>
      <c r="J736" s="128" t="inlineStr">
        <is>
          <t>6</t>
        </is>
      </c>
      <c r="K736" s="128" t="n">
        <v>49000</v>
      </c>
      <c r="L736" s="128" t="inlineStr">
        <is>
          <t>14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2</v>
      </c>
      <c r="R736" s="115" t="n">
        <v>1</v>
      </c>
      <c r="S736" s="115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이매동 이매한신</t>
        </is>
      </c>
      <c r="B737" s="75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120000</v>
      </c>
      <c r="J737" s="128" t="inlineStr">
        <is>
          <t>8</t>
        </is>
      </c>
      <c r="K737" s="128" t="n">
        <v>64000</v>
      </c>
      <c r="L737" s="128" t="inlineStr">
        <is>
          <t>12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이매동 이매한신</t>
        </is>
      </c>
      <c r="B738" s="75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142000</v>
      </c>
      <c r="J738" s="128" t="inlineStr">
        <is>
          <t>11</t>
        </is>
      </c>
      <c r="K738" s="128" t="n">
        <v>75000</v>
      </c>
      <c r="L738" s="128" t="inlineStr">
        <is>
          <t>13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이매동 이매금강</t>
        </is>
      </c>
      <c r="B739" s="75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105000</v>
      </c>
      <c r="J739" s="128" t="inlineStr">
        <is>
          <t>12</t>
        </is>
      </c>
      <c r="K739" s="128" t="n">
        <v>55000</v>
      </c>
      <c r="L739" s="128" t="inlineStr">
        <is>
          <t>13</t>
        </is>
      </c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2</v>
      </c>
      <c r="R739" s="115" t="n">
        <v>1</v>
      </c>
      <c r="S739" s="115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이매동 이매금강</t>
        </is>
      </c>
      <c r="B740" s="75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140000</v>
      </c>
      <c r="J740" s="128" t="inlineStr">
        <is>
          <t>18</t>
        </is>
      </c>
      <c r="K740" s="128" t="n">
        <v>67000</v>
      </c>
      <c r="L740" s="128" t="inlineStr">
        <is>
          <t>11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이매동 이매금강</t>
        </is>
      </c>
      <c r="B741" s="75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5</t>
        </is>
      </c>
      <c r="K741" s="128" t="n">
        <v>85000</v>
      </c>
      <c r="L741" s="128" t="inlineStr">
        <is>
          <t>14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4</v>
      </c>
      <c r="R741" s="115" t="n">
        <v>2</v>
      </c>
      <c r="S741" s="115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이매동 아름4단지두산삼호</t>
        </is>
      </c>
      <c r="B742" s="75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이매동 아름4단지두산삼호</t>
        </is>
      </c>
      <c r="B743" s="75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145000</v>
      </c>
      <c r="J743" s="128" t="inlineStr">
        <is>
          <t>5</t>
        </is>
      </c>
      <c r="K743" s="128" t="n">
        <v>80000</v>
      </c>
      <c r="L743" s="128" t="inlineStr">
        <is>
          <t>8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7">
      <c r="A744" s="74" t="inlineStr">
        <is>
          <t>이매동 아름4단지두산삼호</t>
        </is>
      </c>
      <c r="B744" s="75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172000</v>
      </c>
      <c r="J744" s="128" t="inlineStr">
        <is>
          <t>10</t>
        </is>
      </c>
      <c r="K744" s="128" t="n">
        <v>70000</v>
      </c>
      <c r="L744" s="128" t="inlineStr">
        <is>
          <t>14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7">
      <c r="A745" s="74" t="inlineStr">
        <is>
          <t>이매동 아름4단지두산삼호</t>
        </is>
      </c>
      <c r="B745" s="75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186000</v>
      </c>
      <c r="J745" s="128" t="inlineStr">
        <is>
          <t>15</t>
        </is>
      </c>
      <c r="K745" s="128" t="n">
        <v>70000</v>
      </c>
      <c r="L745" s="128" t="inlineStr">
        <is>
          <t>17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4</v>
      </c>
      <c r="R745" s="115" t="n">
        <v>2</v>
      </c>
      <c r="S745" s="115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7">
      <c r="A746" s="74" t="inlineStr">
        <is>
          <t>이매동 아름4단지두산삼호</t>
        </is>
      </c>
      <c r="B746" s="75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195000</v>
      </c>
      <c r="J746" s="128" t="inlineStr">
        <is>
          <t>19</t>
        </is>
      </c>
      <c r="K746" s="128" t="n">
        <v>93000</v>
      </c>
      <c r="L746" s="128" t="inlineStr">
        <is>
          <t>7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5</v>
      </c>
      <c r="R746" s="115" t="n">
        <v>2</v>
      </c>
      <c r="S746" s="115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7">
      <c r="A747" s="74" t="inlineStr">
        <is>
          <t>이매동 아름4단지두산삼호</t>
        </is>
      </c>
      <c r="B747" s="75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215000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5</v>
      </c>
      <c r="R747" s="115" t="n">
        <v>3</v>
      </c>
      <c r="S747" s="115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7">
      <c r="A748" s="74" t="inlineStr">
        <is>
          <t>이매동 아름6단지선경</t>
        </is>
      </c>
      <c r="B748" s="75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89000</v>
      </c>
      <c r="J748" s="128" t="inlineStr">
        <is>
          <t>7</t>
        </is>
      </c>
      <c r="K748" s="128" t="n">
        <v>42000</v>
      </c>
      <c r="L748" s="128" t="inlineStr">
        <is>
          <t>10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2</v>
      </c>
      <c r="R748" s="115" t="n">
        <v>1</v>
      </c>
      <c r="S748" s="115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7">
      <c r="A749" s="74" t="inlineStr">
        <is>
          <t>이매동 아름6단지선경</t>
        </is>
      </c>
      <c r="B749" s="75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165000</v>
      </c>
      <c r="J749" s="128" t="inlineStr">
        <is>
          <t>12</t>
        </is>
      </c>
      <c r="K749" s="128" t="n">
        <v>60000</v>
      </c>
      <c r="L749" s="128" t="inlineStr">
        <is>
          <t>9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3</v>
      </c>
      <c r="R749" s="115" t="n">
        <v>2</v>
      </c>
      <c r="S749" s="115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7">
      <c r="A750" s="74" t="inlineStr">
        <is>
          <t>이매동 아름3단지태영</t>
        </is>
      </c>
      <c r="B750" s="75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7">
      <c r="A751" s="74" t="inlineStr">
        <is>
          <t>이매동 아름3단지태영</t>
        </is>
      </c>
      <c r="B751" s="75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164000</v>
      </c>
      <c r="J751" s="128" t="inlineStr">
        <is>
          <t>10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4</v>
      </c>
      <c r="R751" s="115" t="n">
        <v>2</v>
      </c>
      <c r="S751" s="115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7">
      <c r="A752" s="74" t="inlineStr">
        <is>
          <t>이매동 아름3단지태영</t>
        </is>
      </c>
      <c r="B752" s="75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175000</v>
      </c>
      <c r="J752" s="128" t="inlineStr">
        <is>
          <t>9</t>
        </is>
      </c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5</v>
      </c>
      <c r="R752" s="115" t="n">
        <v>2</v>
      </c>
      <c r="S752" s="115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7">
      <c r="A753" s="74" t="inlineStr">
        <is>
          <t>이매동 아름5단지풍림</t>
        </is>
      </c>
      <c r="B753" s="75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1</v>
      </c>
      <c r="S753" s="115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7">
      <c r="A754" s="74" t="inlineStr">
        <is>
          <t>이매동 아름5단지풍림</t>
        </is>
      </c>
      <c r="B754" s="75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163000</v>
      </c>
      <c r="J754" s="128" t="inlineStr">
        <is>
          <t>18</t>
        </is>
      </c>
      <c r="K754" s="128" t="n">
        <v>63000</v>
      </c>
      <c r="L754" s="128" t="inlineStr">
        <is>
          <t>22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7">
      <c r="A755" s="74" t="inlineStr">
        <is>
          <t>이매동 아름5단지풍림</t>
        </is>
      </c>
      <c r="B755" s="75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/>
      <c r="J755" s="128" t="n"/>
      <c r="K755" s="128" t="n">
        <v>85000</v>
      </c>
      <c r="L755" s="128" t="inlineStr">
        <is>
          <t>14</t>
        </is>
      </c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4</v>
      </c>
      <c r="R755" s="115" t="n">
        <v>2</v>
      </c>
      <c r="S755" s="115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7">
      <c r="A756" s="74" t="inlineStr">
        <is>
          <t>이매동 아름5단지풍림</t>
        </is>
      </c>
      <c r="B756" s="75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200000</v>
      </c>
      <c r="J756" s="128" t="inlineStr">
        <is>
          <t>10</t>
        </is>
      </c>
      <c r="K756" s="128" t="n">
        <v>80000</v>
      </c>
      <c r="L756" s="128" t="inlineStr">
        <is>
          <t>6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7">
      <c r="A757" s="74" t="inlineStr">
        <is>
          <t>이매동 아름5단지풍림</t>
        </is>
      </c>
      <c r="B757" s="75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/>
      <c r="J757" s="128" t="n"/>
      <c r="K757" s="128" t="n">
        <v>100000</v>
      </c>
      <c r="L757" s="128" t="inlineStr">
        <is>
          <t>13</t>
        </is>
      </c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5</v>
      </c>
      <c r="R757" s="115" t="n">
        <v>2</v>
      </c>
      <c r="S757" s="115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7">
      <c r="A758" s="74" t="inlineStr">
        <is>
          <t>정자동 느티마을경남,선경</t>
        </is>
      </c>
      <c r="B758" s="75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4</v>
      </c>
      <c r="R758" s="115" t="n">
        <v>2</v>
      </c>
      <c r="S758" s="115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7">
      <c r="A759" s="74" t="inlineStr">
        <is>
          <t>정자동 느티마을경남,선경</t>
        </is>
      </c>
      <c r="B759" s="75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4</v>
      </c>
      <c r="R759" s="115" t="n">
        <v>2</v>
      </c>
      <c r="S759" s="115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7">
      <c r="A760" s="74" t="inlineStr">
        <is>
          <t>정자동 느티마을경남,선경</t>
        </is>
      </c>
      <c r="B760" s="75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5</v>
      </c>
      <c r="R760" s="115" t="n">
        <v>2</v>
      </c>
      <c r="S760" s="115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7">
      <c r="A761" s="74" t="inlineStr">
        <is>
          <t>정자동 느티마을경남,선경</t>
        </is>
      </c>
      <c r="B761" s="75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5</v>
      </c>
      <c r="R761" s="115" t="n">
        <v>2</v>
      </c>
      <c r="S761" s="115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7">
      <c r="A762" s="74" t="inlineStr">
        <is>
          <t>정자동 정든우성4단지</t>
        </is>
      </c>
      <c r="B762" s="75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4</v>
      </c>
      <c r="R762" s="115" t="n">
        <v>2</v>
      </c>
      <c r="S762" s="115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7">
      <c r="A763" s="74" t="inlineStr">
        <is>
          <t>정자동 정든우성4단지</t>
        </is>
      </c>
      <c r="B763" s="75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4</v>
      </c>
      <c r="R763" s="115" t="n">
        <v>2</v>
      </c>
      <c r="S763" s="115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7">
      <c r="A764" s="74" t="inlineStr">
        <is>
          <t>정자동 정든우성4단지</t>
        </is>
      </c>
      <c r="B764" s="75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5</v>
      </c>
      <c r="R764" s="115" t="n">
        <v>2</v>
      </c>
      <c r="S764" s="115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7">
      <c r="A765" s="74" t="inlineStr">
        <is>
          <t>정자동 아이파크분당2</t>
        </is>
      </c>
      <c r="B765" s="75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7">
      <c r="A766" s="74" t="inlineStr">
        <is>
          <t>정자동 아이파크분당2</t>
        </is>
      </c>
      <c r="B766" s="75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4</v>
      </c>
      <c r="R766" s="115" t="n">
        <v>2</v>
      </c>
      <c r="S766" s="115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7">
      <c r="A767" s="74" t="inlineStr">
        <is>
          <t>정자동 아이파크분당2</t>
        </is>
      </c>
      <c r="B767" s="75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4</v>
      </c>
      <c r="R767" s="115" t="n">
        <v>2</v>
      </c>
      <c r="S767" s="115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7">
      <c r="A768" s="74" t="inlineStr">
        <is>
          <t>정자동 정든우성6단지</t>
        </is>
      </c>
      <c r="B768" s="75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83000</v>
      </c>
      <c r="J768" s="128" t="inlineStr">
        <is>
          <t>13</t>
        </is>
      </c>
      <c r="K768" s="128" t="n">
        <v>47000</v>
      </c>
      <c r="L768" s="128" t="inlineStr">
        <is>
          <t>11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2</v>
      </c>
      <c r="R768" s="115" t="n">
        <v>1</v>
      </c>
      <c r="S768" s="115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7">
      <c r="A769" s="74" t="inlineStr">
        <is>
          <t>정자동 정든우성6단지</t>
        </is>
      </c>
      <c r="B769" s="75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3</v>
      </c>
      <c r="R769" s="115" t="n">
        <v>1</v>
      </c>
      <c r="S769" s="115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7">
      <c r="A770" s="74" t="inlineStr">
        <is>
          <t>정자동 정든우성6단지</t>
        </is>
      </c>
      <c r="B770" s="75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130000</v>
      </c>
      <c r="J770" s="128" t="inlineStr">
        <is>
          <t>중</t>
        </is>
      </c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2</v>
      </c>
      <c r="S770" s="115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7">
      <c r="A771" s="74" t="inlineStr">
        <is>
          <t>정자동 정든한진7차</t>
        </is>
      </c>
      <c r="B771" s="75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105000</v>
      </c>
      <c r="J771" s="128" t="inlineStr">
        <is>
          <t>7</t>
        </is>
      </c>
      <c r="K771" s="128" t="n"/>
      <c r="L771" s="128" t="n"/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2</v>
      </c>
      <c r="R771" s="115" t="n">
        <v>1</v>
      </c>
      <c r="S771" s="115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7">
      <c r="A772" s="74" t="inlineStr">
        <is>
          <t>정자동 정든한진7차</t>
        </is>
      </c>
      <c r="B772" s="75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121500</v>
      </c>
      <c r="J772" s="128" t="inlineStr">
        <is>
          <t>13</t>
        </is>
      </c>
      <c r="K772" s="128" t="n">
        <v>67000</v>
      </c>
      <c r="L772" s="128" t="inlineStr">
        <is>
          <t>12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1</v>
      </c>
      <c r="S772" s="115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7">
      <c r="A773" s="74" t="inlineStr">
        <is>
          <t>정자동 정든한진7차</t>
        </is>
      </c>
      <c r="B773" s="75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140000</v>
      </c>
      <c r="J773" s="128" t="inlineStr">
        <is>
          <t>14</t>
        </is>
      </c>
      <c r="K773" s="128" t="n">
        <v>70000</v>
      </c>
      <c r="L773" s="128" t="inlineStr">
        <is>
          <t>19</t>
        </is>
      </c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3</v>
      </c>
      <c r="R773" s="115" t="n">
        <v>2</v>
      </c>
      <c r="S773" s="115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7">
      <c r="A774" s="74" t="inlineStr">
        <is>
          <t>정자동 한솔1단지청구</t>
        </is>
      </c>
      <c r="B774" s="75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>
        <v>83000</v>
      </c>
      <c r="J774" s="128" t="inlineStr">
        <is>
          <t>14</t>
        </is>
      </c>
      <c r="K774" s="128" t="n">
        <v>45000</v>
      </c>
      <c r="L774" s="128" t="inlineStr">
        <is>
          <t>13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2</v>
      </c>
      <c r="R774" s="115" t="n">
        <v>1</v>
      </c>
      <c r="S774" s="115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7">
      <c r="A775" s="74" t="inlineStr">
        <is>
          <t>정자동 한솔1단지청구</t>
        </is>
      </c>
      <c r="B775" s="75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132000</v>
      </c>
      <c r="J775" s="128" t="inlineStr">
        <is>
          <t>16</t>
        </is>
      </c>
      <c r="K775" s="128" t="n">
        <v>75000</v>
      </c>
      <c r="L775" s="128" t="inlineStr">
        <is>
          <t>16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7">
      <c r="A776" s="74" t="inlineStr">
        <is>
          <t>정자동 한솔1단지청구</t>
        </is>
      </c>
      <c r="B776" s="75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149000</v>
      </c>
      <c r="J776" s="128" t="inlineStr">
        <is>
          <t>9</t>
        </is>
      </c>
      <c r="K776" s="128" t="n">
        <v>80000</v>
      </c>
      <c r="L776" s="128" t="inlineStr">
        <is>
          <t>10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7">
      <c r="A777" s="74" t="inlineStr">
        <is>
          <t>정자동 한솔1단지청구</t>
        </is>
      </c>
      <c r="B777" s="75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5</v>
      </c>
      <c r="R777" s="115" t="n">
        <v>2</v>
      </c>
      <c r="S777" s="115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7">
      <c r="A778" s="74" t="inlineStr">
        <is>
          <t>정자동 동양파라곤</t>
        </is>
      </c>
      <c r="B778" s="75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7">
      <c r="A779" s="74" t="inlineStr">
        <is>
          <t>정자동 동양파라곤</t>
        </is>
      </c>
      <c r="B779" s="75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7">
      <c r="A780" s="74" t="inlineStr">
        <is>
          <t>정자동 동양파라곤</t>
        </is>
      </c>
      <c r="B780" s="75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7">
      <c r="A781" s="74" t="inlineStr">
        <is>
          <t>정자동 동양파라곤</t>
        </is>
      </c>
      <c r="B781" s="75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7">
      <c r="A782" s="74" t="inlineStr">
        <is>
          <t>정자동 동양파라곤</t>
        </is>
      </c>
      <c r="B782" s="75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7">
      <c r="A783" s="74" t="inlineStr">
        <is>
          <t>정자동 동양파라곤</t>
        </is>
      </c>
      <c r="B783" s="75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4</v>
      </c>
      <c r="R783" s="115" t="n">
        <v>3</v>
      </c>
      <c r="S783" s="115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7">
      <c r="A784" s="74" t="inlineStr">
        <is>
          <t>정자동 느티마을공무원3단지</t>
        </is>
      </c>
      <c r="B784" s="75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2</v>
      </c>
      <c r="R784" s="115" t="n">
        <v>1</v>
      </c>
      <c r="S784" s="115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7">
      <c r="A785" s="74" t="inlineStr">
        <is>
          <t>정자동 느티마을공무원3단지</t>
        </is>
      </c>
      <c r="B785" s="75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>
        <v>160000</v>
      </c>
      <c r="J785" s="128" t="inlineStr">
        <is>
          <t>15</t>
        </is>
      </c>
      <c r="K785" s="128" t="n">
        <v>38000</v>
      </c>
      <c r="L785" s="128" t="inlineStr">
        <is>
          <t>9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1</v>
      </c>
      <c r="S785" s="115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7">
      <c r="A786" s="74" t="inlineStr">
        <is>
          <t>정자동 느티마을공무원3단지</t>
        </is>
      </c>
      <c r="B786" s="75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160000</v>
      </c>
      <c r="J786" s="128" t="inlineStr">
        <is>
          <t>15</t>
        </is>
      </c>
      <c r="K786" s="128" t="n">
        <v>37000</v>
      </c>
      <c r="L786" s="128" t="inlineStr">
        <is>
          <t>14</t>
        </is>
      </c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1</v>
      </c>
      <c r="S786" s="115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7">
      <c r="A787" s="74" t="inlineStr">
        <is>
          <t>정자동 느티마을공무원3단지</t>
        </is>
      </c>
      <c r="B787" s="75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>
        <v>45000</v>
      </c>
      <c r="L787" s="128" t="inlineStr">
        <is>
          <t>고</t>
        </is>
      </c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1</v>
      </c>
      <c r="S787" s="115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7">
      <c r="A788" s="74" t="inlineStr">
        <is>
          <t>정자동 느티마을공무원3단지</t>
        </is>
      </c>
      <c r="B788" s="75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155000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1</v>
      </c>
      <c r="S788" s="115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7">
      <c r="A789" s="74" t="inlineStr">
        <is>
          <t>정자동 한솔4단지주공</t>
        </is>
      </c>
      <c r="B789" s="75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71000</v>
      </c>
      <c r="J789" s="128" t="inlineStr">
        <is>
          <t>15</t>
        </is>
      </c>
      <c r="K789" s="128" t="n">
        <v>29000</v>
      </c>
      <c r="L789" s="128" t="inlineStr">
        <is>
          <t>8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2</v>
      </c>
      <c r="R789" s="115" t="n">
        <v>1</v>
      </c>
      <c r="S789" s="115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7">
      <c r="A790" s="74" t="inlineStr">
        <is>
          <t>정자동 한솔4단지주공</t>
        </is>
      </c>
      <c r="B790" s="75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71000</v>
      </c>
      <c r="J790" s="128" t="inlineStr">
        <is>
          <t>13</t>
        </is>
      </c>
      <c r="K790" s="128" t="n">
        <v>21000</v>
      </c>
      <c r="L790" s="128" t="inlineStr">
        <is>
          <t>14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2</v>
      </c>
      <c r="R790" s="115" t="n">
        <v>1</v>
      </c>
      <c r="S790" s="115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7">
      <c r="A791" s="74" t="inlineStr">
        <is>
          <t>정자동 한솔4단지주공</t>
        </is>
      </c>
      <c r="B791" s="75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78000</v>
      </c>
      <c r="J791" s="128" t="inlineStr">
        <is>
          <t>10</t>
        </is>
      </c>
      <c r="K791" s="128" t="n">
        <v>24000</v>
      </c>
      <c r="L791" s="128" t="inlineStr">
        <is>
          <t>12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2</v>
      </c>
      <c r="R791" s="115" t="n">
        <v>1</v>
      </c>
      <c r="S791" s="115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7">
      <c r="A792" s="74" t="inlineStr">
        <is>
          <t>정자동 한솔4단지주공</t>
        </is>
      </c>
      <c r="B792" s="75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83000</v>
      </c>
      <c r="J792" s="128" t="inlineStr">
        <is>
          <t>24</t>
        </is>
      </c>
      <c r="K792" s="128" t="n">
        <v>30000</v>
      </c>
      <c r="L792" s="128" t="inlineStr">
        <is>
          <t>12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2</v>
      </c>
      <c r="R792" s="115" t="n">
        <v>1</v>
      </c>
      <c r="S792" s="115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7">
      <c r="A793" s="74" t="inlineStr">
        <is>
          <t>정자동 파크뷰</t>
        </is>
      </c>
      <c r="B793" s="75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2</v>
      </c>
      <c r="S793" s="115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12" customFormat="1" customHeight="1" s="37">
      <c r="A794" s="74" t="inlineStr">
        <is>
          <t>정자동 파크뷰</t>
        </is>
      </c>
      <c r="B794" s="75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4</v>
      </c>
      <c r="R794" s="115" t="n">
        <v>2</v>
      </c>
      <c r="S794" s="115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12" customFormat="1" customHeight="1" s="37">
      <c r="A795" s="74" t="inlineStr">
        <is>
          <t>정자동 파크뷰</t>
        </is>
      </c>
      <c r="B795" s="75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4</v>
      </c>
      <c r="R795" s="115" t="n">
        <v>2</v>
      </c>
      <c r="S795" s="115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12" customFormat="1" customHeight="1" s="37">
      <c r="A796" s="74" t="inlineStr">
        <is>
          <t>정자동 파크뷰</t>
        </is>
      </c>
      <c r="B796" s="75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4</v>
      </c>
      <c r="R796" s="115" t="n">
        <v>2</v>
      </c>
      <c r="S796" s="115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12" customFormat="1" customHeight="1" s="37">
      <c r="A797" s="74" t="inlineStr">
        <is>
          <t>정자동 파크뷰</t>
        </is>
      </c>
      <c r="B797" s="75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4</v>
      </c>
      <c r="R797" s="115" t="n">
        <v>2</v>
      </c>
      <c r="S797" s="115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12" customFormat="1" customHeight="1" s="37">
      <c r="A798" s="74" t="inlineStr">
        <is>
          <t>정자동 파크뷰</t>
        </is>
      </c>
      <c r="B798" s="75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7">
      <c r="A799" s="74" t="inlineStr">
        <is>
          <t>정자동 파크뷰</t>
        </is>
      </c>
      <c r="B799" s="75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4</v>
      </c>
      <c r="R799" s="115" t="n">
        <v>2</v>
      </c>
      <c r="S799" s="115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7">
      <c r="A800" s="74" t="inlineStr">
        <is>
          <t>정자동 파크뷰</t>
        </is>
      </c>
      <c r="B800" s="75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5</v>
      </c>
      <c r="R800" s="115" t="n">
        <v>3</v>
      </c>
      <c r="S800" s="115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7">
      <c r="A801" s="74" t="inlineStr">
        <is>
          <t>정자동 파크뷰</t>
        </is>
      </c>
      <c r="B801" s="75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5</v>
      </c>
      <c r="R801" s="115" t="n">
        <v>3</v>
      </c>
      <c r="S801" s="115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7">
      <c r="A802" s="74" t="inlineStr">
        <is>
          <t>정자동 파크뷰</t>
        </is>
      </c>
      <c r="B802" s="75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5</v>
      </c>
      <c r="R802" s="115" t="n">
        <v>3</v>
      </c>
      <c r="S802" s="115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7">
      <c r="A803" s="74" t="inlineStr">
        <is>
          <t>정자동 파크뷰</t>
        </is>
      </c>
      <c r="B803" s="75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5</v>
      </c>
      <c r="R803" s="115" t="n">
        <v>3</v>
      </c>
      <c r="S803" s="115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7">
      <c r="A804" s="74" t="inlineStr">
        <is>
          <t>정자동 파크뷰</t>
        </is>
      </c>
      <c r="B804" s="75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5</v>
      </c>
      <c r="R804" s="115" t="n">
        <v>3</v>
      </c>
      <c r="S804" s="115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7">
      <c r="A805" s="74" t="inlineStr">
        <is>
          <t>정자동 파크뷰</t>
        </is>
      </c>
      <c r="B805" s="75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5</v>
      </c>
      <c r="R805" s="115" t="n">
        <v>3</v>
      </c>
      <c r="S805" s="115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7">
      <c r="A806" s="74" t="inlineStr">
        <is>
          <t>정자동 파크뷰</t>
        </is>
      </c>
      <c r="B806" s="75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5</v>
      </c>
      <c r="R806" s="115" t="n">
        <v>3</v>
      </c>
      <c r="S806" s="115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12" customFormat="1" customHeight="1" s="37">
      <c r="A807" s="74" t="inlineStr">
        <is>
          <t>정자동 파크뷰</t>
        </is>
      </c>
      <c r="B807" s="75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5</v>
      </c>
      <c r="R807" s="115" t="n">
        <v>3</v>
      </c>
      <c r="S807" s="115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12" customFormat="1" customHeight="1" s="37">
      <c r="A808" s="74" t="inlineStr">
        <is>
          <t>정자동 파크뷰</t>
        </is>
      </c>
      <c r="B808" s="75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5</v>
      </c>
      <c r="R808" s="115" t="n">
        <v>3</v>
      </c>
      <c r="S808" s="115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12" customFormat="1" customHeight="1" s="37">
      <c r="A809" s="74" t="inlineStr">
        <is>
          <t>정자동 파크뷰</t>
        </is>
      </c>
      <c r="B809" s="75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5</v>
      </c>
      <c r="R809" s="115" t="n">
        <v>3</v>
      </c>
      <c r="S809" s="115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12" customFormat="1" customHeight="1" s="37">
      <c r="A810" s="74" t="inlineStr">
        <is>
          <t>정자동 파크뷰</t>
        </is>
      </c>
      <c r="B810" s="75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5</v>
      </c>
      <c r="R810" s="115" t="n">
        <v>3</v>
      </c>
      <c r="S810" s="115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12" customFormat="1" customHeight="1" s="37">
      <c r="A811" s="74" t="inlineStr">
        <is>
          <t>정자동 정든신화</t>
        </is>
      </c>
      <c r="B811" s="75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104000</v>
      </c>
      <c r="J811" s="128" t="inlineStr">
        <is>
          <t>11</t>
        </is>
      </c>
      <c r="K811" s="128" t="n"/>
      <c r="L811" s="128" t="n"/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2</v>
      </c>
      <c r="R811" s="115" t="n">
        <v>1</v>
      </c>
      <c r="S811" s="115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12" customFormat="1" customHeight="1" s="37">
      <c r="A812" s="74" t="inlineStr">
        <is>
          <t>정자동 정든신화</t>
        </is>
      </c>
      <c r="B812" s="75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119000</v>
      </c>
      <c r="J812" s="128" t="inlineStr">
        <is>
          <t>12</t>
        </is>
      </c>
      <c r="K812" s="128" t="n">
        <v>63000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3</v>
      </c>
      <c r="R812" s="115" t="n">
        <v>1</v>
      </c>
      <c r="S812" s="115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12" customFormat="1" customHeight="1" s="37">
      <c r="A813" s="74" t="inlineStr">
        <is>
          <t>정자동 정든신화</t>
        </is>
      </c>
      <c r="B813" s="75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140000</v>
      </c>
      <c r="J813" s="128" t="inlineStr">
        <is>
          <t>5</t>
        </is>
      </c>
      <c r="K813" s="128" t="n">
        <v>73000</v>
      </c>
      <c r="L813" s="128" t="inlineStr">
        <is>
          <t>18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3</v>
      </c>
      <c r="R813" s="115" t="n">
        <v>2</v>
      </c>
      <c r="S813" s="115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12" customFormat="1" customHeight="1" s="37">
      <c r="A814" s="74" t="inlineStr">
        <is>
          <t>정자동 정든신화</t>
        </is>
      </c>
      <c r="B814" s="75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>
        <v>148000</v>
      </c>
      <c r="J814" s="128" t="inlineStr">
        <is>
          <t>16</t>
        </is>
      </c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2</v>
      </c>
      <c r="S814" s="115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12" customFormat="1" customHeight="1" s="37">
      <c r="A815" s="74" t="inlineStr">
        <is>
          <t>정자동 정든신화</t>
        </is>
      </c>
      <c r="B815" s="75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149000</v>
      </c>
      <c r="J815" s="128" t="inlineStr">
        <is>
          <t>10</t>
        </is>
      </c>
      <c r="K815" s="128" t="n">
        <v>83000</v>
      </c>
      <c r="L815" s="128" t="inlineStr">
        <is>
          <t>11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2</v>
      </c>
      <c r="S815" s="115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7">
      <c r="A816" s="74" t="inlineStr">
        <is>
          <t>정자동 정든신화</t>
        </is>
      </c>
      <c r="B816" s="75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168000</v>
      </c>
      <c r="J816" s="128" t="inlineStr">
        <is>
          <t>9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4</v>
      </c>
      <c r="R816" s="115" t="n">
        <v>2</v>
      </c>
      <c r="S816" s="115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7">
      <c r="A817" s="74" t="inlineStr">
        <is>
          <t>정자동 정든신화</t>
        </is>
      </c>
      <c r="B817" s="75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5</v>
      </c>
      <c r="R817" s="115" t="n">
        <v>2</v>
      </c>
      <c r="S817" s="115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7">
      <c r="A818" s="74" t="inlineStr">
        <is>
          <t>정자동 미켈란쉐르빌</t>
        </is>
      </c>
      <c r="B818" s="75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1</v>
      </c>
      <c r="R818" s="115" t="n">
        <v>1</v>
      </c>
      <c r="S818" s="115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7">
      <c r="A819" s="74" t="inlineStr">
        <is>
          <t>정자동 미켈란쉐르빌</t>
        </is>
      </c>
      <c r="B819" s="75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1</v>
      </c>
      <c r="R819" s="115" t="n">
        <v>1</v>
      </c>
      <c r="S819" s="115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7">
      <c r="A820" s="74" t="inlineStr">
        <is>
          <t>정자동 미켈란쉐르빌</t>
        </is>
      </c>
      <c r="B820" s="75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1</v>
      </c>
      <c r="R820" s="115" t="n">
        <v>1</v>
      </c>
      <c r="S820" s="115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7">
      <c r="A821" s="74" t="inlineStr">
        <is>
          <t>정자동 미켈란쉐르빌</t>
        </is>
      </c>
      <c r="B821" s="75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1</v>
      </c>
      <c r="R821" s="115" t="n">
        <v>1</v>
      </c>
      <c r="S821" s="115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7">
      <c r="A822" s="74" t="inlineStr">
        <is>
          <t>정자동 미켈란쉐르빌</t>
        </is>
      </c>
      <c r="B822" s="75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1</v>
      </c>
      <c r="R822" s="115" t="n">
        <v>1</v>
      </c>
      <c r="S822" s="115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7">
      <c r="A823" s="74" t="inlineStr">
        <is>
          <t>정자동 미켈란쉐르빌</t>
        </is>
      </c>
      <c r="B823" s="75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1</v>
      </c>
      <c r="R823" s="115" t="n">
        <v>1</v>
      </c>
      <c r="S823" s="115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7">
      <c r="A824" s="74" t="inlineStr">
        <is>
          <t>정자동 미켈란쉐르빌</t>
        </is>
      </c>
      <c r="B824" s="75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1</v>
      </c>
      <c r="R824" s="115" t="n">
        <v>1</v>
      </c>
      <c r="S824" s="115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7">
      <c r="A825" s="74" t="inlineStr">
        <is>
          <t>정자동 미켈란쉐르빌</t>
        </is>
      </c>
      <c r="B825" s="75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1</v>
      </c>
      <c r="R825" s="115" t="n">
        <v>1</v>
      </c>
      <c r="S825" s="115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7">
      <c r="A826" s="74" t="inlineStr">
        <is>
          <t>정자동 미켈란쉐르빌</t>
        </is>
      </c>
      <c r="B826" s="75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1</v>
      </c>
      <c r="R826" s="115" t="n">
        <v>1</v>
      </c>
      <c r="S826" s="115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7">
      <c r="A827" s="74" t="inlineStr">
        <is>
          <t>정자동 미켈란쉐르빌</t>
        </is>
      </c>
      <c r="B827" s="75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1</v>
      </c>
      <c r="R827" s="115" t="n">
        <v>1</v>
      </c>
      <c r="S827" s="115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7">
      <c r="A828" s="74" t="inlineStr">
        <is>
          <t>정자동 미켈란쉐르빌</t>
        </is>
      </c>
      <c r="B828" s="75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1</v>
      </c>
      <c r="R828" s="115" t="n">
        <v>1</v>
      </c>
      <c r="S828" s="115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7">
      <c r="A829" s="74" t="inlineStr">
        <is>
          <t>정자동 미켈란쉐르빌</t>
        </is>
      </c>
      <c r="B829" s="75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1</v>
      </c>
      <c r="R829" s="115" t="n">
        <v>1</v>
      </c>
      <c r="S829" s="115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7">
      <c r="A830" s="74" t="inlineStr">
        <is>
          <t>정자동 미켈란쉐르빌</t>
        </is>
      </c>
      <c r="B830" s="75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1</v>
      </c>
      <c r="R830" s="115" t="n">
        <v>1</v>
      </c>
      <c r="S830" s="115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7">
      <c r="A831" s="74" t="inlineStr">
        <is>
          <t>정자동 미켈란쉐르빌</t>
        </is>
      </c>
      <c r="B831" s="75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1</v>
      </c>
      <c r="R831" s="115" t="n">
        <v>1</v>
      </c>
      <c r="S831" s="115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7">
      <c r="A832" s="74" t="inlineStr">
        <is>
          <t>정자동 미켈란쉐르빌</t>
        </is>
      </c>
      <c r="B832" s="75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1</v>
      </c>
      <c r="R832" s="115" t="n">
        <v>1</v>
      </c>
      <c r="S832" s="115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7">
      <c r="A833" s="74" t="inlineStr">
        <is>
          <t>정자동 미켈란쉐르빌</t>
        </is>
      </c>
      <c r="B833" s="75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1</v>
      </c>
      <c r="R833" s="115" t="n">
        <v>1</v>
      </c>
      <c r="S833" s="115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7">
      <c r="A834" s="74" t="inlineStr">
        <is>
          <t>정자동 미켈란쉐르빌</t>
        </is>
      </c>
      <c r="B834" s="75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3</v>
      </c>
      <c r="R834" s="115" t="n">
        <v>1</v>
      </c>
      <c r="S834" s="115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7">
      <c r="A835" s="74" t="inlineStr">
        <is>
          <t>정자동 미켈란쉐르빌</t>
        </is>
      </c>
      <c r="B835" s="75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4</v>
      </c>
      <c r="R835" s="115" t="n">
        <v>2</v>
      </c>
      <c r="S835" s="115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7">
      <c r="A836" s="74" t="inlineStr">
        <is>
          <t>정자동 미켈란쉐르빌</t>
        </is>
      </c>
      <c r="B836" s="75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4</v>
      </c>
      <c r="R836" s="115" t="n">
        <v>2</v>
      </c>
      <c r="S836" s="115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7">
      <c r="A837" s="74" t="inlineStr">
        <is>
          <t>정자동 미켈란쉐르빌</t>
        </is>
      </c>
      <c r="B837" s="75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4</v>
      </c>
      <c r="R837" s="115" t="n">
        <v>2</v>
      </c>
      <c r="S837" s="115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7">
      <c r="A838" s="74" t="inlineStr">
        <is>
          <t>정자동 미켈란쉐르빌</t>
        </is>
      </c>
      <c r="B838" s="75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4</v>
      </c>
      <c r="R838" s="115" t="n">
        <v>2</v>
      </c>
      <c r="S838" s="115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7">
      <c r="A839" s="74" t="inlineStr">
        <is>
          <t>정자동 미켈란쉐르빌</t>
        </is>
      </c>
      <c r="B839" s="75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4</v>
      </c>
      <c r="R839" s="115" t="n">
        <v>2</v>
      </c>
      <c r="S839" s="115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7">
      <c r="A840" s="74" t="inlineStr">
        <is>
          <t>정자동 미켈란쉐르빌</t>
        </is>
      </c>
      <c r="B840" s="75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4</v>
      </c>
      <c r="R840" s="115" t="n">
        <v>2</v>
      </c>
      <c r="S840" s="115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7">
      <c r="A841" s="74" t="inlineStr">
        <is>
          <t>정자동 미켈란쉐르빌</t>
        </is>
      </c>
      <c r="B841" s="75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4</v>
      </c>
      <c r="R841" s="115" t="n">
        <v>2</v>
      </c>
      <c r="S841" s="115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7">
      <c r="A842" s="74" t="inlineStr">
        <is>
          <t>정자동 미켈란쉐르빌</t>
        </is>
      </c>
      <c r="B842" s="75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4</v>
      </c>
      <c r="R842" s="115" t="n">
        <v>2</v>
      </c>
      <c r="S842" s="115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7">
      <c r="A843" s="74" t="inlineStr">
        <is>
          <t>정자동 미켈란쉐르빌</t>
        </is>
      </c>
      <c r="B843" s="75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4</v>
      </c>
      <c r="R843" s="115" t="n">
        <v>2</v>
      </c>
      <c r="S843" s="115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7">
      <c r="A844" s="74" t="inlineStr">
        <is>
          <t>정자동 미켈란쉐르빌</t>
        </is>
      </c>
      <c r="B844" s="75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4</v>
      </c>
      <c r="R844" s="115" t="n">
        <v>2</v>
      </c>
      <c r="S844" s="115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7">
      <c r="A845" s="74" t="inlineStr">
        <is>
          <t>정자동 미켈란쉐르빌</t>
        </is>
      </c>
      <c r="B845" s="75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4</v>
      </c>
      <c r="R845" s="115" t="n">
        <v>2</v>
      </c>
      <c r="S845" s="115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7">
      <c r="A846" s="74" t="inlineStr">
        <is>
          <t>정자동 미켈란쉐르빌</t>
        </is>
      </c>
      <c r="B846" s="75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4</v>
      </c>
      <c r="R846" s="115" t="n">
        <v>2</v>
      </c>
      <c r="S846" s="115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7">
      <c r="A847" s="74" t="inlineStr">
        <is>
          <t>정자동 미켈란쉐르빌</t>
        </is>
      </c>
      <c r="B847" s="75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4</v>
      </c>
      <c r="R847" s="115" t="n">
        <v>3</v>
      </c>
      <c r="S847" s="115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7">
      <c r="A848" s="74" t="inlineStr">
        <is>
          <t>정자동 정든한진6차</t>
        </is>
      </c>
      <c r="B848" s="75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7">
      <c r="A849" s="74" t="inlineStr">
        <is>
          <t>정자동 정든한진6차</t>
        </is>
      </c>
      <c r="B849" s="75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4</v>
      </c>
      <c r="R849" s="115" t="n">
        <v>2</v>
      </c>
      <c r="S849" s="115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7">
      <c r="A850" s="74" t="inlineStr">
        <is>
          <t>정자동 정든한진6차</t>
        </is>
      </c>
      <c r="B850" s="75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4</v>
      </c>
      <c r="R850" s="115" t="n">
        <v>2</v>
      </c>
      <c r="S850" s="115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7">
      <c r="A851" s="74" t="inlineStr">
        <is>
          <t>정자동 정든한진6차</t>
        </is>
      </c>
      <c r="B851" s="75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5</v>
      </c>
      <c r="R851" s="115" t="n">
        <v>2</v>
      </c>
      <c r="S851" s="115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7">
      <c r="A852" s="74" t="inlineStr">
        <is>
          <t>정자동 한솔3단지한일</t>
        </is>
      </c>
      <c r="B852" s="75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120000</v>
      </c>
      <c r="J852" s="128" t="inlineStr">
        <is>
          <t>14</t>
        </is>
      </c>
      <c r="K852" s="128" t="n">
        <v>60000</v>
      </c>
      <c r="L852" s="128" t="inlineStr">
        <is>
          <t>12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1</v>
      </c>
      <c r="S852" s="115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7">
      <c r="A853" s="74" t="inlineStr">
        <is>
          <t>정자동 한솔3단지한일</t>
        </is>
      </c>
      <c r="B853" s="75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139000</v>
      </c>
      <c r="J853" s="128" t="inlineStr">
        <is>
          <t>15</t>
        </is>
      </c>
      <c r="K853" s="128" t="n">
        <v>68000</v>
      </c>
      <c r="L853" s="128" t="inlineStr">
        <is>
          <t>11</t>
        </is>
      </c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7">
      <c r="A854" s="74" t="inlineStr">
        <is>
          <t>정자동 한솔3단지한일</t>
        </is>
      </c>
      <c r="B854" s="75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158000</v>
      </c>
      <c r="J854" s="128" t="inlineStr">
        <is>
          <t>18</t>
        </is>
      </c>
      <c r="K854" s="128" t="n">
        <v>85000</v>
      </c>
      <c r="L854" s="128" t="inlineStr">
        <is>
          <t>11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4</v>
      </c>
      <c r="R854" s="115" t="n">
        <v>2</v>
      </c>
      <c r="S854" s="115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7">
      <c r="A855" s="74" t="inlineStr">
        <is>
          <t>정자동 한솔3단지한일</t>
        </is>
      </c>
      <c r="B855" s="75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7">
      <c r="A856" s="74" t="inlineStr">
        <is>
          <t>정자동 정든동아1단지</t>
        </is>
      </c>
      <c r="B856" s="75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7">
      <c r="A857" s="74" t="inlineStr">
        <is>
          <t>정자동 정든동아1단지</t>
        </is>
      </c>
      <c r="B857" s="75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7">
      <c r="A858" s="74" t="inlineStr">
        <is>
          <t>정자동 정든동아1단지</t>
        </is>
      </c>
      <c r="B858" s="75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5</v>
      </c>
      <c r="R858" s="115" t="n">
        <v>2</v>
      </c>
      <c r="S858" s="115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7">
      <c r="A859" s="74" t="inlineStr">
        <is>
          <t>정자동 정든동아1단지</t>
        </is>
      </c>
      <c r="B859" s="75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5</v>
      </c>
      <c r="R859" s="115" t="n">
        <v>2</v>
      </c>
      <c r="S859" s="115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7">
      <c r="A860" s="74" t="inlineStr">
        <is>
          <t>정자동 아이파크분당1</t>
        </is>
      </c>
      <c r="B860" s="75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2</v>
      </c>
      <c r="R860" s="115" t="n">
        <v>2</v>
      </c>
      <c r="S860" s="115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7">
      <c r="A861" s="74" t="inlineStr">
        <is>
          <t>정자동 아이파크분당1</t>
        </is>
      </c>
      <c r="B861" s="75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2</v>
      </c>
      <c r="R861" s="115" t="n">
        <v>2</v>
      </c>
      <c r="S861" s="115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7">
      <c r="A862" s="74" t="inlineStr">
        <is>
          <t>정자동 아이파크분당1</t>
        </is>
      </c>
      <c r="B862" s="75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2</v>
      </c>
      <c r="R862" s="115" t="n">
        <v>2</v>
      </c>
      <c r="S862" s="115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7">
      <c r="A863" s="74" t="inlineStr">
        <is>
          <t>정자동 아이파크분당1</t>
        </is>
      </c>
      <c r="B863" s="75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2</v>
      </c>
      <c r="R863" s="115" t="n">
        <v>2</v>
      </c>
      <c r="S863" s="115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7">
      <c r="A864" s="74" t="inlineStr">
        <is>
          <t>정자동 아이파크분당1</t>
        </is>
      </c>
      <c r="B864" s="75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3</v>
      </c>
      <c r="R864" s="115" t="n">
        <v>2</v>
      </c>
      <c r="S864" s="115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7">
      <c r="A865" s="74" t="inlineStr">
        <is>
          <t>정자동 아이파크분당1</t>
        </is>
      </c>
      <c r="B865" s="75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4</v>
      </c>
      <c r="R865" s="115" t="n">
        <v>3</v>
      </c>
      <c r="S865" s="115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7">
      <c r="A866" s="74" t="inlineStr">
        <is>
          <t>정자동 아이파크분당1</t>
        </is>
      </c>
      <c r="B866" s="75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4</v>
      </c>
      <c r="R866" s="115" t="n">
        <v>2</v>
      </c>
      <c r="S866" s="115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7">
      <c r="A867" s="74" t="inlineStr">
        <is>
          <t>정자동 아이파크분당1</t>
        </is>
      </c>
      <c r="B867" s="75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4</v>
      </c>
      <c r="R867" s="115" t="n">
        <v>2</v>
      </c>
      <c r="S867" s="115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7">
      <c r="A868" s="74" t="inlineStr">
        <is>
          <t>정자동 아이파크분당1</t>
        </is>
      </c>
      <c r="B868" s="75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4</v>
      </c>
      <c r="R868" s="115" t="n">
        <v>3</v>
      </c>
      <c r="S868" s="115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7">
      <c r="A869" s="74" t="inlineStr">
        <is>
          <t>정자동 아이파크분당1</t>
        </is>
      </c>
      <c r="B869" s="75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7">
      <c r="A870" s="74" t="inlineStr">
        <is>
          <t>정자동 아이파크분당1</t>
        </is>
      </c>
      <c r="B870" s="75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  <row r="871" ht="12" customFormat="1" customHeight="1" s="37">
      <c r="A871" s="74" t="inlineStr">
        <is>
          <t>정자동 아이파크분당1</t>
        </is>
      </c>
      <c r="B871" s="75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5" t="n">
        <v>4</v>
      </c>
      <c r="R871" s="115" t="n">
        <v>2</v>
      </c>
      <c r="S871" s="115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5">
        <f>S871</f>
        <v/>
      </c>
      <c r="AF871" s="115">
        <f>Q871&amp;"/"&amp;R871</f>
        <v/>
      </c>
      <c r="AH871" s="20">
        <f>IF(A871="","",A871)</f>
        <v/>
      </c>
      <c r="AI871" s="126">
        <f>IF(E871="","",E871)</f>
        <v/>
      </c>
      <c r="AJ871" s="115">
        <f>IF(AI871="","",$AJ$2)</f>
        <v/>
      </c>
      <c r="AK871" s="115" t="inlineStr">
        <is>
          <t>A</t>
        </is>
      </c>
      <c r="AL871" s="115" t="inlineStr">
        <is>
          <t>A+</t>
        </is>
      </c>
      <c r="AM871" s="115" t="inlineStr">
        <is>
          <t>B+</t>
        </is>
      </c>
      <c r="AN871" s="115">
        <f>IF(AI871="","",$AN$2)</f>
        <v/>
      </c>
      <c r="AO871" s="115">
        <f>IF(N871="","",IF(N871&gt;=$AO$1/100,"O","X"))</f>
        <v/>
      </c>
      <c r="AP871" s="115">
        <f>IF(I871="","",IF(I871&lt;=$AP$1,"O","X"))</f>
        <v/>
      </c>
      <c r="AQ871" s="115">
        <f>IF(O871="","",IF(O871&lt;=$AQ$1,"O","X"))</f>
        <v/>
      </c>
      <c r="AR871" s="115">
        <f>IF(M871="","",IF(M871&lt;=$AR$1,"O","X"))</f>
        <v/>
      </c>
      <c r="AS871" s="115" t="inlineStr">
        <is>
          <t>X</t>
        </is>
      </c>
      <c r="AT871" s="115">
        <f>IF(OR(F871="",AI871=""),"",IF(AND((F871&lt;=85),(AI871&gt;=15)),"O","X"))</f>
        <v/>
      </c>
      <c r="AU871" s="115">
        <f>IF(C871="","",IF(C871&gt;=$AU$1,"O","X"))</f>
        <v/>
      </c>
      <c r="AV871" s="115">
        <f>IF(AO871="","",IF(AND(AO871="O",AP871="O",AR871="O",AT871="O",AU871="O"),"후보","X"))</f>
        <v/>
      </c>
    </row>
    <row r="872" ht="12" customFormat="1" customHeight="1" s="37">
      <c r="A872" s="74" t="inlineStr">
        <is>
          <t>정자동 아이파크분당1</t>
        </is>
      </c>
      <c r="B872" s="75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5" t="n">
        <v>4</v>
      </c>
      <c r="R872" s="115" t="n">
        <v>3</v>
      </c>
      <c r="S872" s="115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5">
        <f>S872</f>
        <v/>
      </c>
      <c r="AF872" s="115">
        <f>Q872&amp;"/"&amp;R872</f>
        <v/>
      </c>
      <c r="AH872" s="20">
        <f>IF(A872="","",A872)</f>
        <v/>
      </c>
      <c r="AI872" s="126">
        <f>IF(E872="","",E872)</f>
        <v/>
      </c>
      <c r="AJ872" s="115">
        <f>IF(AI872="","",$AJ$2)</f>
        <v/>
      </c>
      <c r="AK872" s="115" t="inlineStr">
        <is>
          <t>A</t>
        </is>
      </c>
      <c r="AL872" s="115" t="inlineStr">
        <is>
          <t>A+</t>
        </is>
      </c>
      <c r="AM872" s="115" t="inlineStr">
        <is>
          <t>B+</t>
        </is>
      </c>
      <c r="AN872" s="115">
        <f>IF(AI872="","",$AN$2)</f>
        <v/>
      </c>
      <c r="AO872" s="115">
        <f>IF(N872="","",IF(N872&gt;=$AO$1/100,"O","X"))</f>
        <v/>
      </c>
      <c r="AP872" s="115">
        <f>IF(I872="","",IF(I872&lt;=$AP$1,"O","X"))</f>
        <v/>
      </c>
      <c r="AQ872" s="115">
        <f>IF(O872="","",IF(O872&lt;=$AQ$1,"O","X"))</f>
        <v/>
      </c>
      <c r="AR872" s="115">
        <f>IF(M872="","",IF(M872&lt;=$AR$1,"O","X"))</f>
        <v/>
      </c>
      <c r="AS872" s="115" t="inlineStr">
        <is>
          <t>X</t>
        </is>
      </c>
      <c r="AT872" s="115">
        <f>IF(OR(F872="",AI872=""),"",IF(AND((F872&lt;=85),(AI872&gt;=15)),"O","X"))</f>
        <v/>
      </c>
      <c r="AU872" s="115">
        <f>IF(C872="","",IF(C872&gt;=$AU$1,"O","X"))</f>
        <v/>
      </c>
      <c r="AV872" s="115">
        <f>IF(AO872="","",IF(AND(AO872="O",AP872="O",AR872="O",AT872="O",AU872="O"),"후보","X"))</f>
        <v/>
      </c>
    </row>
    <row r="873" ht="12" customFormat="1" customHeight="1" s="37">
      <c r="A873" s="74" t="inlineStr">
        <is>
          <t>정자동 아이파크분당1</t>
        </is>
      </c>
      <c r="B873" s="75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5" t="n">
        <v>4</v>
      </c>
      <c r="R873" s="115" t="n">
        <v>2</v>
      </c>
      <c r="S873" s="115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5">
        <f>S873</f>
        <v/>
      </c>
      <c r="AF873" s="115">
        <f>Q873&amp;"/"&amp;R873</f>
        <v/>
      </c>
      <c r="AH873" s="20">
        <f>IF(A873="","",A873)</f>
        <v/>
      </c>
      <c r="AI873" s="126">
        <f>IF(E873="","",E873)</f>
        <v/>
      </c>
      <c r="AJ873" s="115">
        <f>IF(AI873="","",$AJ$2)</f>
        <v/>
      </c>
      <c r="AK873" s="115" t="inlineStr">
        <is>
          <t>A</t>
        </is>
      </c>
      <c r="AL873" s="115" t="inlineStr">
        <is>
          <t>A+</t>
        </is>
      </c>
      <c r="AM873" s="115" t="inlineStr">
        <is>
          <t>B+</t>
        </is>
      </c>
      <c r="AN873" s="115">
        <f>IF(AI873="","",$AN$2)</f>
        <v/>
      </c>
      <c r="AO873" s="115">
        <f>IF(N873="","",IF(N873&gt;=$AO$1/100,"O","X"))</f>
        <v/>
      </c>
      <c r="AP873" s="115">
        <f>IF(I873="","",IF(I873&lt;=$AP$1,"O","X"))</f>
        <v/>
      </c>
      <c r="AQ873" s="115">
        <f>IF(O873="","",IF(O873&lt;=$AQ$1,"O","X"))</f>
        <v/>
      </c>
      <c r="AR873" s="115">
        <f>IF(M873="","",IF(M873&lt;=$AR$1,"O","X"))</f>
        <v/>
      </c>
      <c r="AS873" s="115" t="inlineStr">
        <is>
          <t>X</t>
        </is>
      </c>
      <c r="AT873" s="115">
        <f>IF(OR(F873="",AI873=""),"",IF(AND((F873&lt;=85),(AI873&gt;=15)),"O","X"))</f>
        <v/>
      </c>
      <c r="AU873" s="115">
        <f>IF(C873="","",IF(C873&gt;=$AU$1,"O","X"))</f>
        <v/>
      </c>
      <c r="AV873" s="115">
        <f>IF(AO873="","",IF(AND(AO873="O",AP873="O",AR873="O",AT873="O",AU873="O"),"후보","X"))</f>
        <v/>
      </c>
    </row>
    <row r="874" ht="12" customFormat="1" customHeight="1" s="37">
      <c r="A874" s="74" t="inlineStr">
        <is>
          <t>정자동 아이파크분당1</t>
        </is>
      </c>
      <c r="B874" s="75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5" t="n">
        <v>5</v>
      </c>
      <c r="R874" s="115" t="n">
        <v>3</v>
      </c>
      <c r="S874" s="115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5">
        <f>S874</f>
        <v/>
      </c>
      <c r="AF874" s="115">
        <f>Q874&amp;"/"&amp;R874</f>
        <v/>
      </c>
      <c r="AH874" s="20">
        <f>IF(A874="","",A874)</f>
        <v/>
      </c>
      <c r="AI874" s="126">
        <f>IF(E874="","",E874)</f>
        <v/>
      </c>
      <c r="AJ874" s="115">
        <f>IF(AI874="","",$AJ$2)</f>
        <v/>
      </c>
      <c r="AK874" s="115" t="inlineStr">
        <is>
          <t>A</t>
        </is>
      </c>
      <c r="AL874" s="115" t="inlineStr">
        <is>
          <t>A+</t>
        </is>
      </c>
      <c r="AM874" s="115" t="inlineStr">
        <is>
          <t>B+</t>
        </is>
      </c>
      <c r="AN874" s="115">
        <f>IF(AI874="","",$AN$2)</f>
        <v/>
      </c>
      <c r="AO874" s="115">
        <f>IF(N874="","",IF(N874&gt;=$AO$1/100,"O","X"))</f>
        <v/>
      </c>
      <c r="AP874" s="115">
        <f>IF(I874="","",IF(I874&lt;=$AP$1,"O","X"))</f>
        <v/>
      </c>
      <c r="AQ874" s="115">
        <f>IF(O874="","",IF(O874&lt;=$AQ$1,"O","X"))</f>
        <v/>
      </c>
      <c r="AR874" s="115">
        <f>IF(M874="","",IF(M874&lt;=$AR$1,"O","X"))</f>
        <v/>
      </c>
      <c r="AS874" s="115" t="inlineStr">
        <is>
          <t>X</t>
        </is>
      </c>
      <c r="AT874" s="115">
        <f>IF(OR(F874="",AI874=""),"",IF(AND((F874&lt;=85),(AI874&gt;=15)),"O","X"))</f>
        <v/>
      </c>
      <c r="AU874" s="115">
        <f>IF(C874="","",IF(C874&gt;=$AU$1,"O","X"))</f>
        <v/>
      </c>
      <c r="AV874" s="115">
        <f>IF(AO874="","",IF(AND(AO874="O",AP874="O",AR874="O",AT874="O",AU874="O"),"후보","X"))</f>
        <v/>
      </c>
    </row>
    <row r="875" ht="12" customFormat="1" customHeight="1" s="37">
      <c r="A875" s="74" t="inlineStr">
        <is>
          <t>정자동 아이파크분당1</t>
        </is>
      </c>
      <c r="B875" s="75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5" t="n">
        <v>5</v>
      </c>
      <c r="R875" s="115" t="n">
        <v>3</v>
      </c>
      <c r="S875" s="115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5">
        <f>S875</f>
        <v/>
      </c>
      <c r="AF875" s="115">
        <f>Q875&amp;"/"&amp;R875</f>
        <v/>
      </c>
      <c r="AH875" s="20">
        <f>IF(A875="","",A875)</f>
        <v/>
      </c>
      <c r="AI875" s="126">
        <f>IF(E875="","",E875)</f>
        <v/>
      </c>
      <c r="AJ875" s="115">
        <f>IF(AI875="","",$AJ$2)</f>
        <v/>
      </c>
      <c r="AK875" s="115" t="inlineStr">
        <is>
          <t>A</t>
        </is>
      </c>
      <c r="AL875" s="115" t="inlineStr">
        <is>
          <t>A+</t>
        </is>
      </c>
      <c r="AM875" s="115" t="inlineStr">
        <is>
          <t>B+</t>
        </is>
      </c>
      <c r="AN875" s="115">
        <f>IF(AI875="","",$AN$2)</f>
        <v/>
      </c>
      <c r="AO875" s="115">
        <f>IF(N875="","",IF(N875&gt;=$AO$1/100,"O","X"))</f>
        <v/>
      </c>
      <c r="AP875" s="115">
        <f>IF(I875="","",IF(I875&lt;=$AP$1,"O","X"))</f>
        <v/>
      </c>
      <c r="AQ875" s="115">
        <f>IF(O875="","",IF(O875&lt;=$AQ$1,"O","X"))</f>
        <v/>
      </c>
      <c r="AR875" s="115">
        <f>IF(M875="","",IF(M875&lt;=$AR$1,"O","X"))</f>
        <v/>
      </c>
      <c r="AS875" s="115" t="inlineStr">
        <is>
          <t>X</t>
        </is>
      </c>
      <c r="AT875" s="115">
        <f>IF(OR(F875="",AI875=""),"",IF(AND((F875&lt;=85),(AI875&gt;=15)),"O","X"))</f>
        <v/>
      </c>
      <c r="AU875" s="115">
        <f>IF(C875="","",IF(C875&gt;=$AU$1,"O","X"))</f>
        <v/>
      </c>
      <c r="AV875" s="115">
        <f>IF(AO875="","",IF(AND(AO875="O",AP875="O",AR875="O",AT875="O",AU875="O"),"후보","X"))</f>
        <v/>
      </c>
    </row>
    <row r="876" ht="12" customFormat="1" customHeight="1" s="37">
      <c r="A876" s="74" t="inlineStr">
        <is>
          <t>정자동 아이파크분당1</t>
        </is>
      </c>
      <c r="B876" s="75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5" t="n">
        <v>5</v>
      </c>
      <c r="R876" s="115" t="n">
        <v>3</v>
      </c>
      <c r="S876" s="115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5">
        <f>S876</f>
        <v/>
      </c>
      <c r="AF876" s="115">
        <f>Q876&amp;"/"&amp;R876</f>
        <v/>
      </c>
      <c r="AH876" s="20">
        <f>IF(A876="","",A876)</f>
        <v/>
      </c>
      <c r="AI876" s="126">
        <f>IF(E876="","",E876)</f>
        <v/>
      </c>
      <c r="AJ876" s="115">
        <f>IF(AI876="","",$AJ$2)</f>
        <v/>
      </c>
      <c r="AK876" s="115" t="inlineStr">
        <is>
          <t>A</t>
        </is>
      </c>
      <c r="AL876" s="115" t="inlineStr">
        <is>
          <t>A+</t>
        </is>
      </c>
      <c r="AM876" s="115" t="inlineStr">
        <is>
          <t>B+</t>
        </is>
      </c>
      <c r="AN876" s="115">
        <f>IF(AI876="","",$AN$2)</f>
        <v/>
      </c>
      <c r="AO876" s="115">
        <f>IF(N876="","",IF(N876&gt;=$AO$1/100,"O","X"))</f>
        <v/>
      </c>
      <c r="AP876" s="115">
        <f>IF(I876="","",IF(I876&lt;=$AP$1,"O","X"))</f>
        <v/>
      </c>
      <c r="AQ876" s="115">
        <f>IF(O876="","",IF(O876&lt;=$AQ$1,"O","X"))</f>
        <v/>
      </c>
      <c r="AR876" s="115">
        <f>IF(M876="","",IF(M876&lt;=$AR$1,"O","X"))</f>
        <v/>
      </c>
      <c r="AS876" s="115" t="inlineStr">
        <is>
          <t>X</t>
        </is>
      </c>
      <c r="AT876" s="115">
        <f>IF(OR(F876="",AI876=""),"",IF(AND((F876&lt;=85),(AI876&gt;=15)),"O","X"))</f>
        <v/>
      </c>
      <c r="AU876" s="115">
        <f>IF(C876="","",IF(C876&gt;=$AU$1,"O","X"))</f>
        <v/>
      </c>
      <c r="AV876" s="115">
        <f>IF(AO876="","",IF(AND(AO876="O",AP876="O",AR876="O",AT876="O",AU876="O"),"후보","X"))</f>
        <v/>
      </c>
    </row>
    <row r="877" ht="12" customFormat="1" customHeight="1" s="37">
      <c r="A877" s="74" t="inlineStr">
        <is>
          <t>정자동 아이파크분당1</t>
        </is>
      </c>
      <c r="B877" s="75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5" t="n">
        <v>5</v>
      </c>
      <c r="R877" s="115" t="n">
        <v>3</v>
      </c>
      <c r="S877" s="115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5">
        <f>S877</f>
        <v/>
      </c>
      <c r="AF877" s="115">
        <f>Q877&amp;"/"&amp;R877</f>
        <v/>
      </c>
      <c r="AH877" s="20">
        <f>IF(A877="","",A877)</f>
        <v/>
      </c>
      <c r="AI877" s="126">
        <f>IF(E877="","",E877)</f>
        <v/>
      </c>
      <c r="AJ877" s="115">
        <f>IF(AI877="","",$AJ$2)</f>
        <v/>
      </c>
      <c r="AK877" s="115" t="inlineStr">
        <is>
          <t>A</t>
        </is>
      </c>
      <c r="AL877" s="115" t="inlineStr">
        <is>
          <t>A+</t>
        </is>
      </c>
      <c r="AM877" s="115" t="inlineStr">
        <is>
          <t>B+</t>
        </is>
      </c>
      <c r="AN877" s="115">
        <f>IF(AI877="","",$AN$2)</f>
        <v/>
      </c>
      <c r="AO877" s="115">
        <f>IF(N877="","",IF(N877&gt;=$AO$1/100,"O","X"))</f>
        <v/>
      </c>
      <c r="AP877" s="115">
        <f>IF(I877="","",IF(I877&lt;=$AP$1,"O","X"))</f>
        <v/>
      </c>
      <c r="AQ877" s="115">
        <f>IF(O877="","",IF(O877&lt;=$AQ$1,"O","X"))</f>
        <v/>
      </c>
      <c r="AR877" s="115">
        <f>IF(M877="","",IF(M877&lt;=$AR$1,"O","X"))</f>
        <v/>
      </c>
      <c r="AS877" s="115" t="inlineStr">
        <is>
          <t>X</t>
        </is>
      </c>
      <c r="AT877" s="115">
        <f>IF(OR(F877="",AI877=""),"",IF(AND((F877&lt;=85),(AI877&gt;=15)),"O","X"))</f>
        <v/>
      </c>
      <c r="AU877" s="115">
        <f>IF(C877="","",IF(C877&gt;=$AU$1,"O","X"))</f>
        <v/>
      </c>
      <c r="AV877" s="115">
        <f>IF(AO877="","",IF(AND(AO877="O",AP877="O",AR877="O",AT877="O",AU877="O"),"후보","X"))</f>
        <v/>
      </c>
    </row>
    <row r="878" ht="12" customFormat="1" customHeight="1" s="37">
      <c r="A878" s="74" t="inlineStr">
        <is>
          <t>정자동 아이파크분당1</t>
        </is>
      </c>
      <c r="B878" s="75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5" t="n">
        <v>5</v>
      </c>
      <c r="R878" s="115" t="n">
        <v>2</v>
      </c>
      <c r="S878" s="115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5">
        <f>S878</f>
        <v/>
      </c>
      <c r="AF878" s="115">
        <f>Q878&amp;"/"&amp;R878</f>
        <v/>
      </c>
      <c r="AH878" s="20">
        <f>IF(A878="","",A878)</f>
        <v/>
      </c>
      <c r="AI878" s="126">
        <f>IF(E878="","",E878)</f>
        <v/>
      </c>
      <c r="AJ878" s="115">
        <f>IF(AI878="","",$AJ$2)</f>
        <v/>
      </c>
      <c r="AK878" s="115" t="inlineStr">
        <is>
          <t>A</t>
        </is>
      </c>
      <c r="AL878" s="115" t="inlineStr">
        <is>
          <t>A+</t>
        </is>
      </c>
      <c r="AM878" s="115" t="inlineStr">
        <is>
          <t>B+</t>
        </is>
      </c>
      <c r="AN878" s="115">
        <f>IF(AI878="","",$AN$2)</f>
        <v/>
      </c>
      <c r="AO878" s="115">
        <f>IF(N878="","",IF(N878&gt;=$AO$1/100,"O","X"))</f>
        <v/>
      </c>
      <c r="AP878" s="115">
        <f>IF(I878="","",IF(I878&lt;=$AP$1,"O","X"))</f>
        <v/>
      </c>
      <c r="AQ878" s="115">
        <f>IF(O878="","",IF(O878&lt;=$AQ$1,"O","X"))</f>
        <v/>
      </c>
      <c r="AR878" s="115">
        <f>IF(M878="","",IF(M878&lt;=$AR$1,"O","X"))</f>
        <v/>
      </c>
      <c r="AS878" s="115" t="inlineStr">
        <is>
          <t>X</t>
        </is>
      </c>
      <c r="AT878" s="115">
        <f>IF(OR(F878="",AI878=""),"",IF(AND((F878&lt;=85),(AI878&gt;=15)),"O","X"))</f>
        <v/>
      </c>
      <c r="AU878" s="115">
        <f>IF(C878="","",IF(C878&gt;=$AU$1,"O","X"))</f>
        <v/>
      </c>
      <c r="AV878" s="115">
        <f>IF(AO878="","",IF(AND(AO878="O",AP878="O",AR878="O",AT878="O",AU878="O"),"후보","X"))</f>
        <v/>
      </c>
    </row>
    <row r="879" ht="12" customFormat="1" customHeight="1" s="37">
      <c r="A879" s="74" t="inlineStr">
        <is>
          <t>정자동 아이파크분당1</t>
        </is>
      </c>
      <c r="B879" s="75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5" t="n">
        <v>5</v>
      </c>
      <c r="R879" s="115" t="n">
        <v>3</v>
      </c>
      <c r="S879" s="115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5">
        <f>S879</f>
        <v/>
      </c>
      <c r="AF879" s="115">
        <f>Q879&amp;"/"&amp;R879</f>
        <v/>
      </c>
      <c r="AH879" s="20">
        <f>IF(A879="","",A879)</f>
        <v/>
      </c>
      <c r="AI879" s="126">
        <f>IF(E879="","",E879)</f>
        <v/>
      </c>
      <c r="AJ879" s="115">
        <f>IF(AI879="","",$AJ$2)</f>
        <v/>
      </c>
      <c r="AK879" s="115" t="inlineStr">
        <is>
          <t>A</t>
        </is>
      </c>
      <c r="AL879" s="115" t="inlineStr">
        <is>
          <t>A+</t>
        </is>
      </c>
      <c r="AM879" s="115" t="inlineStr">
        <is>
          <t>B+</t>
        </is>
      </c>
      <c r="AN879" s="115">
        <f>IF(AI879="","",$AN$2)</f>
        <v/>
      </c>
      <c r="AO879" s="115">
        <f>IF(N879="","",IF(N879&gt;=$AO$1/100,"O","X"))</f>
        <v/>
      </c>
      <c r="AP879" s="115">
        <f>IF(I879="","",IF(I879&lt;=$AP$1,"O","X"))</f>
        <v/>
      </c>
      <c r="AQ879" s="115">
        <f>IF(O879="","",IF(O879&lt;=$AQ$1,"O","X"))</f>
        <v/>
      </c>
      <c r="AR879" s="115">
        <f>IF(M879="","",IF(M879&lt;=$AR$1,"O","X"))</f>
        <v/>
      </c>
      <c r="AS879" s="115" t="inlineStr">
        <is>
          <t>X</t>
        </is>
      </c>
      <c r="AT879" s="115">
        <f>IF(OR(F879="",AI879=""),"",IF(AND((F879&lt;=85),(AI879&gt;=15)),"O","X"))</f>
        <v/>
      </c>
      <c r="AU879" s="115">
        <f>IF(C879="","",IF(C879&gt;=$AU$1,"O","X"))</f>
        <v/>
      </c>
      <c r="AV879" s="115">
        <f>IF(AO879="","",IF(AND(AO879="O",AP879="O",AR879="O",AT879="O",AU879="O"),"후보","X"))</f>
        <v/>
      </c>
    </row>
    <row r="880" ht="12" customFormat="1" customHeight="1" s="37">
      <c r="A880" s="74" t="inlineStr">
        <is>
          <t>정자동 삼성아데나루체</t>
        </is>
      </c>
      <c r="B880" s="75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5" t="n">
        <v>3</v>
      </c>
      <c r="R880" s="115" t="n">
        <v>2</v>
      </c>
      <c r="S880" s="115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5">
        <f>S880</f>
        <v/>
      </c>
      <c r="AF880" s="115">
        <f>Q880&amp;"/"&amp;R880</f>
        <v/>
      </c>
      <c r="AH880" s="20">
        <f>IF(A880="","",A880)</f>
        <v/>
      </c>
      <c r="AI880" s="126">
        <f>IF(E880="","",E880)</f>
        <v/>
      </c>
      <c r="AJ880" s="115">
        <f>IF(AI880="","",$AJ$2)</f>
        <v/>
      </c>
      <c r="AK880" s="115" t="inlineStr">
        <is>
          <t>A</t>
        </is>
      </c>
      <c r="AL880" s="115" t="inlineStr">
        <is>
          <t>A+</t>
        </is>
      </c>
      <c r="AM880" s="115" t="inlineStr">
        <is>
          <t>B+</t>
        </is>
      </c>
      <c r="AN880" s="115">
        <f>IF(AI880="","",$AN$2)</f>
        <v/>
      </c>
      <c r="AO880" s="115">
        <f>IF(N880="","",IF(N880&gt;=$AO$1/100,"O","X"))</f>
        <v/>
      </c>
      <c r="AP880" s="115">
        <f>IF(I880="","",IF(I880&lt;=$AP$1,"O","X"))</f>
        <v/>
      </c>
      <c r="AQ880" s="115">
        <f>IF(O880="","",IF(O880&lt;=$AQ$1,"O","X"))</f>
        <v/>
      </c>
      <c r="AR880" s="115">
        <f>IF(M880="","",IF(M880&lt;=$AR$1,"O","X"))</f>
        <v/>
      </c>
      <c r="AS880" s="115" t="inlineStr">
        <is>
          <t>X</t>
        </is>
      </c>
      <c r="AT880" s="115">
        <f>IF(OR(F880="",AI880=""),"",IF(AND((F880&lt;=85),(AI880&gt;=15)),"O","X"))</f>
        <v/>
      </c>
      <c r="AU880" s="115">
        <f>IF(C880="","",IF(C880&gt;=$AU$1,"O","X"))</f>
        <v/>
      </c>
      <c r="AV880" s="115">
        <f>IF(AO880="","",IF(AND(AO880="O",AP880="O",AR880="O",AT880="O",AU880="O"),"후보","X"))</f>
        <v/>
      </c>
    </row>
    <row r="881" ht="12" customFormat="1" customHeight="1" s="37">
      <c r="A881" s="74" t="inlineStr">
        <is>
          <t>정자동 삼성아데나루체</t>
        </is>
      </c>
      <c r="B881" s="75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5" t="n">
        <v>4</v>
      </c>
      <c r="R881" s="115" t="n">
        <v>2</v>
      </c>
      <c r="S881" s="115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5">
        <f>S881</f>
        <v/>
      </c>
      <c r="AF881" s="115">
        <f>Q881&amp;"/"&amp;R881</f>
        <v/>
      </c>
      <c r="AH881" s="20">
        <f>IF(A881="","",A881)</f>
        <v/>
      </c>
      <c r="AI881" s="126">
        <f>IF(E881="","",E881)</f>
        <v/>
      </c>
      <c r="AJ881" s="115">
        <f>IF(AI881="","",$AJ$2)</f>
        <v/>
      </c>
      <c r="AK881" s="115" t="inlineStr">
        <is>
          <t>A</t>
        </is>
      </c>
      <c r="AL881" s="115" t="inlineStr">
        <is>
          <t>A+</t>
        </is>
      </c>
      <c r="AM881" s="115" t="inlineStr">
        <is>
          <t>B+</t>
        </is>
      </c>
      <c r="AN881" s="115">
        <f>IF(AI881="","",$AN$2)</f>
        <v/>
      </c>
      <c r="AO881" s="115">
        <f>IF(N881="","",IF(N881&gt;=$AO$1/100,"O","X"))</f>
        <v/>
      </c>
      <c r="AP881" s="115">
        <f>IF(I881="","",IF(I881&lt;=$AP$1,"O","X"))</f>
        <v/>
      </c>
      <c r="AQ881" s="115">
        <f>IF(O881="","",IF(O881&lt;=$AQ$1,"O","X"))</f>
        <v/>
      </c>
      <c r="AR881" s="115">
        <f>IF(M881="","",IF(M881&lt;=$AR$1,"O","X"))</f>
        <v/>
      </c>
      <c r="AS881" s="115" t="inlineStr">
        <is>
          <t>X</t>
        </is>
      </c>
      <c r="AT881" s="115">
        <f>IF(OR(F881="",AI881=""),"",IF(AND((F881&lt;=85),(AI881&gt;=15)),"O","X"))</f>
        <v/>
      </c>
      <c r="AU881" s="115">
        <f>IF(C881="","",IF(C881&gt;=$AU$1,"O","X"))</f>
        <v/>
      </c>
      <c r="AV881" s="115">
        <f>IF(AO881="","",IF(AND(AO881="O",AP881="O",AR881="O",AT881="O",AU881="O"),"후보","X"))</f>
        <v/>
      </c>
    </row>
    <row r="882" ht="12" customFormat="1" customHeight="1" s="37">
      <c r="A882" s="74" t="inlineStr">
        <is>
          <t>정자동 삼성아데나루체</t>
        </is>
      </c>
      <c r="B882" s="75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5" t="n">
        <v>4</v>
      </c>
      <c r="R882" s="115" t="n">
        <v>2</v>
      </c>
      <c r="S882" s="115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5">
        <f>S882</f>
        <v/>
      </c>
      <c r="AF882" s="115">
        <f>Q882&amp;"/"&amp;R882</f>
        <v/>
      </c>
      <c r="AH882" s="20">
        <f>IF(A882="","",A882)</f>
        <v/>
      </c>
      <c r="AI882" s="126">
        <f>IF(E882="","",E882)</f>
        <v/>
      </c>
      <c r="AJ882" s="115">
        <f>IF(AI882="","",$AJ$2)</f>
        <v/>
      </c>
      <c r="AK882" s="115" t="inlineStr">
        <is>
          <t>A</t>
        </is>
      </c>
      <c r="AL882" s="115" t="inlineStr">
        <is>
          <t>A+</t>
        </is>
      </c>
      <c r="AM882" s="115" t="inlineStr">
        <is>
          <t>B+</t>
        </is>
      </c>
      <c r="AN882" s="115">
        <f>IF(AI882="","",$AN$2)</f>
        <v/>
      </c>
      <c r="AO882" s="115">
        <f>IF(N882="","",IF(N882&gt;=$AO$1/100,"O","X"))</f>
        <v/>
      </c>
      <c r="AP882" s="115">
        <f>IF(I882="","",IF(I882&lt;=$AP$1,"O","X"))</f>
        <v/>
      </c>
      <c r="AQ882" s="115">
        <f>IF(O882="","",IF(O882&lt;=$AQ$1,"O","X"))</f>
        <v/>
      </c>
      <c r="AR882" s="115">
        <f>IF(M882="","",IF(M882&lt;=$AR$1,"O","X"))</f>
        <v/>
      </c>
      <c r="AS882" s="115" t="inlineStr">
        <is>
          <t>X</t>
        </is>
      </c>
      <c r="AT882" s="115">
        <f>IF(OR(F882="",AI882=""),"",IF(AND((F882&lt;=85),(AI882&gt;=15)),"O","X"))</f>
        <v/>
      </c>
      <c r="AU882" s="115">
        <f>IF(C882="","",IF(C882&gt;=$AU$1,"O","X"))</f>
        <v/>
      </c>
      <c r="AV882" s="115">
        <f>IF(AO882="","",IF(AND(AO882="O",AP882="O",AR882="O",AT882="O",AU882="O"),"후보","X"))</f>
        <v/>
      </c>
    </row>
    <row r="883" ht="12" customFormat="1" customHeight="1" s="37">
      <c r="A883" s="74" t="inlineStr">
        <is>
          <t>정자동 삼성아데나루체</t>
        </is>
      </c>
      <c r="B883" s="75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5" t="n">
        <v>4</v>
      </c>
      <c r="R883" s="115" t="n">
        <v>2</v>
      </c>
      <c r="S883" s="115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5">
        <f>S883</f>
        <v/>
      </c>
      <c r="AF883" s="115">
        <f>Q883&amp;"/"&amp;R883</f>
        <v/>
      </c>
      <c r="AH883" s="20">
        <f>IF(A883="","",A883)</f>
        <v/>
      </c>
      <c r="AI883" s="126">
        <f>IF(E883="","",E883)</f>
        <v/>
      </c>
      <c r="AJ883" s="115">
        <f>IF(AI883="","",$AJ$2)</f>
        <v/>
      </c>
      <c r="AK883" s="115" t="inlineStr">
        <is>
          <t>A</t>
        </is>
      </c>
      <c r="AL883" s="115" t="inlineStr">
        <is>
          <t>A+</t>
        </is>
      </c>
      <c r="AM883" s="115" t="inlineStr">
        <is>
          <t>B+</t>
        </is>
      </c>
      <c r="AN883" s="115">
        <f>IF(AI883="","",$AN$2)</f>
        <v/>
      </c>
      <c r="AO883" s="115">
        <f>IF(N883="","",IF(N883&gt;=$AO$1/100,"O","X"))</f>
        <v/>
      </c>
      <c r="AP883" s="115">
        <f>IF(I883="","",IF(I883&lt;=$AP$1,"O","X"))</f>
        <v/>
      </c>
      <c r="AQ883" s="115">
        <f>IF(O883="","",IF(O883&lt;=$AQ$1,"O","X"))</f>
        <v/>
      </c>
      <c r="AR883" s="115">
        <f>IF(M883="","",IF(M883&lt;=$AR$1,"O","X"))</f>
        <v/>
      </c>
      <c r="AS883" s="115" t="inlineStr">
        <is>
          <t>X</t>
        </is>
      </c>
      <c r="AT883" s="115">
        <f>IF(OR(F883="",AI883=""),"",IF(AND((F883&lt;=85),(AI883&gt;=15)),"O","X"))</f>
        <v/>
      </c>
      <c r="AU883" s="115">
        <f>IF(C883="","",IF(C883&gt;=$AU$1,"O","X"))</f>
        <v/>
      </c>
      <c r="AV883" s="115">
        <f>IF(AO883="","",IF(AND(AO883="O",AP883="O",AR883="O",AT883="O",AU883="O"),"후보","X"))</f>
        <v/>
      </c>
    </row>
    <row r="884" ht="12" customFormat="1" customHeight="1" s="37">
      <c r="A884" s="74" t="inlineStr">
        <is>
          <t>정자동 삼성아데나루체</t>
        </is>
      </c>
      <c r="B884" s="75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5" t="n">
        <v>4</v>
      </c>
      <c r="R884" s="115" t="n">
        <v>2</v>
      </c>
      <c r="S884" s="115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5">
        <f>S884</f>
        <v/>
      </c>
      <c r="AF884" s="115">
        <f>Q884&amp;"/"&amp;R884</f>
        <v/>
      </c>
      <c r="AH884" s="20">
        <f>IF(A884="","",A884)</f>
        <v/>
      </c>
      <c r="AI884" s="126">
        <f>IF(E884="","",E884)</f>
        <v/>
      </c>
      <c r="AJ884" s="115">
        <f>IF(AI884="","",$AJ$2)</f>
        <v/>
      </c>
      <c r="AK884" s="115" t="inlineStr">
        <is>
          <t>A</t>
        </is>
      </c>
      <c r="AL884" s="115" t="inlineStr">
        <is>
          <t>A+</t>
        </is>
      </c>
      <c r="AM884" s="115" t="inlineStr">
        <is>
          <t>B+</t>
        </is>
      </c>
      <c r="AN884" s="115">
        <f>IF(AI884="","",$AN$2)</f>
        <v/>
      </c>
      <c r="AO884" s="115">
        <f>IF(N884="","",IF(N884&gt;=$AO$1/100,"O","X"))</f>
        <v/>
      </c>
      <c r="AP884" s="115">
        <f>IF(I884="","",IF(I884&lt;=$AP$1,"O","X"))</f>
        <v/>
      </c>
      <c r="AQ884" s="115">
        <f>IF(O884="","",IF(O884&lt;=$AQ$1,"O","X"))</f>
        <v/>
      </c>
      <c r="AR884" s="115">
        <f>IF(M884="","",IF(M884&lt;=$AR$1,"O","X"))</f>
        <v/>
      </c>
      <c r="AS884" s="115" t="inlineStr">
        <is>
          <t>X</t>
        </is>
      </c>
      <c r="AT884" s="115">
        <f>IF(OR(F884="",AI884=""),"",IF(AND((F884&lt;=85),(AI884&gt;=15)),"O","X"))</f>
        <v/>
      </c>
      <c r="AU884" s="115">
        <f>IF(C884="","",IF(C884&gt;=$AU$1,"O","X"))</f>
        <v/>
      </c>
      <c r="AV884" s="115">
        <f>IF(AO884="","",IF(AND(AO884="O",AP884="O",AR884="O",AT884="O",AU884="O"),"후보","X"))</f>
        <v/>
      </c>
    </row>
    <row r="885" ht="12" customFormat="1" customHeight="1" s="37">
      <c r="A885" s="74" t="inlineStr">
        <is>
          <t>정자동 삼성아데나루체</t>
        </is>
      </c>
      <c r="B885" s="75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5" t="n">
        <v>4</v>
      </c>
      <c r="R885" s="115" t="n">
        <v>2</v>
      </c>
      <c r="S885" s="115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5">
        <f>S885</f>
        <v/>
      </c>
      <c r="AF885" s="115">
        <f>Q885&amp;"/"&amp;R885</f>
        <v/>
      </c>
      <c r="AH885" s="20">
        <f>IF(A885="","",A885)</f>
        <v/>
      </c>
      <c r="AI885" s="126">
        <f>IF(E885="","",E885)</f>
        <v/>
      </c>
      <c r="AJ885" s="115">
        <f>IF(AI885="","",$AJ$2)</f>
        <v/>
      </c>
      <c r="AK885" s="115" t="inlineStr">
        <is>
          <t>A</t>
        </is>
      </c>
      <c r="AL885" s="115" t="inlineStr">
        <is>
          <t>A+</t>
        </is>
      </c>
      <c r="AM885" s="115" t="inlineStr">
        <is>
          <t>B+</t>
        </is>
      </c>
      <c r="AN885" s="115">
        <f>IF(AI885="","",$AN$2)</f>
        <v/>
      </c>
      <c r="AO885" s="115">
        <f>IF(N885="","",IF(N885&gt;=$AO$1/100,"O","X"))</f>
        <v/>
      </c>
      <c r="AP885" s="115">
        <f>IF(I885="","",IF(I885&lt;=$AP$1,"O","X"))</f>
        <v/>
      </c>
      <c r="AQ885" s="115">
        <f>IF(O885="","",IF(O885&lt;=$AQ$1,"O","X"))</f>
        <v/>
      </c>
      <c r="AR885" s="115">
        <f>IF(M885="","",IF(M885&lt;=$AR$1,"O","X"))</f>
        <v/>
      </c>
      <c r="AS885" s="115" t="inlineStr">
        <is>
          <t>X</t>
        </is>
      </c>
      <c r="AT885" s="115">
        <f>IF(OR(F885="",AI885=""),"",IF(AND((F885&lt;=85),(AI885&gt;=15)),"O","X"))</f>
        <v/>
      </c>
      <c r="AU885" s="115">
        <f>IF(C885="","",IF(C885&gt;=$AU$1,"O","X"))</f>
        <v/>
      </c>
      <c r="AV885" s="115">
        <f>IF(AO885="","",IF(AND(AO885="O",AP885="O",AR885="O",AT885="O",AU885="O"),"후보","X"))</f>
        <v/>
      </c>
    </row>
    <row r="886" ht="12" customFormat="1" customHeight="1" s="37">
      <c r="A886" s="74" t="inlineStr">
        <is>
          <t>정자동 삼성아데나루체</t>
        </is>
      </c>
      <c r="B886" s="75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5" t="n">
        <v>4</v>
      </c>
      <c r="R886" s="115" t="n">
        <v>2</v>
      </c>
      <c r="S886" s="115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5">
        <f>S886</f>
        <v/>
      </c>
      <c r="AF886" s="115">
        <f>Q886&amp;"/"&amp;R886</f>
        <v/>
      </c>
      <c r="AH886" s="20">
        <f>IF(A886="","",A886)</f>
        <v/>
      </c>
      <c r="AI886" s="126">
        <f>IF(E886="","",E886)</f>
        <v/>
      </c>
      <c r="AJ886" s="115">
        <f>IF(AI886="","",$AJ$2)</f>
        <v/>
      </c>
      <c r="AK886" s="115" t="inlineStr">
        <is>
          <t>A</t>
        </is>
      </c>
      <c r="AL886" s="115" t="inlineStr">
        <is>
          <t>A+</t>
        </is>
      </c>
      <c r="AM886" s="115" t="inlineStr">
        <is>
          <t>B+</t>
        </is>
      </c>
      <c r="AN886" s="115">
        <f>IF(AI886="","",$AN$2)</f>
        <v/>
      </c>
      <c r="AO886" s="115">
        <f>IF(N886="","",IF(N886&gt;=$AO$1/100,"O","X"))</f>
        <v/>
      </c>
      <c r="AP886" s="115">
        <f>IF(I886="","",IF(I886&lt;=$AP$1,"O","X"))</f>
        <v/>
      </c>
      <c r="AQ886" s="115">
        <f>IF(O886="","",IF(O886&lt;=$AQ$1,"O","X"))</f>
        <v/>
      </c>
      <c r="AR886" s="115">
        <f>IF(M886="","",IF(M886&lt;=$AR$1,"O","X"))</f>
        <v/>
      </c>
      <c r="AS886" s="115" t="inlineStr">
        <is>
          <t>X</t>
        </is>
      </c>
      <c r="AT886" s="115">
        <f>IF(OR(F886="",AI886=""),"",IF(AND((F886&lt;=85),(AI886&gt;=15)),"O","X"))</f>
        <v/>
      </c>
      <c r="AU886" s="115">
        <f>IF(C886="","",IF(C886&gt;=$AU$1,"O","X"))</f>
        <v/>
      </c>
      <c r="AV886" s="115">
        <f>IF(AO886="","",IF(AND(AO886="O",AP886="O",AR886="O",AT886="O",AU886="O"),"후보","X"))</f>
        <v/>
      </c>
    </row>
    <row r="887" ht="12" customFormat="1" customHeight="1" s="37">
      <c r="A887" s="74" t="inlineStr">
        <is>
          <t>정자동 삼성아데나루체</t>
        </is>
      </c>
      <c r="B887" s="75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5" t="n">
        <v>4</v>
      </c>
      <c r="R887" s="115" t="n">
        <v>2</v>
      </c>
      <c r="S887" s="115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5">
        <f>S887</f>
        <v/>
      </c>
      <c r="AF887" s="115">
        <f>Q887&amp;"/"&amp;R887</f>
        <v/>
      </c>
      <c r="AH887" s="20">
        <f>IF(A887="","",A887)</f>
        <v/>
      </c>
      <c r="AI887" s="126">
        <f>IF(E887="","",E887)</f>
        <v/>
      </c>
      <c r="AJ887" s="115">
        <f>IF(AI887="","",$AJ$2)</f>
        <v/>
      </c>
      <c r="AK887" s="115" t="inlineStr">
        <is>
          <t>A</t>
        </is>
      </c>
      <c r="AL887" s="115" t="inlineStr">
        <is>
          <t>A+</t>
        </is>
      </c>
      <c r="AM887" s="115" t="inlineStr">
        <is>
          <t>B+</t>
        </is>
      </c>
      <c r="AN887" s="115">
        <f>IF(AI887="","",$AN$2)</f>
        <v/>
      </c>
      <c r="AO887" s="115">
        <f>IF(N887="","",IF(N887&gt;=$AO$1/100,"O","X"))</f>
        <v/>
      </c>
      <c r="AP887" s="115">
        <f>IF(I887="","",IF(I887&lt;=$AP$1,"O","X"))</f>
        <v/>
      </c>
      <c r="AQ887" s="115">
        <f>IF(O887="","",IF(O887&lt;=$AQ$1,"O","X"))</f>
        <v/>
      </c>
      <c r="AR887" s="115">
        <f>IF(M887="","",IF(M887&lt;=$AR$1,"O","X"))</f>
        <v/>
      </c>
      <c r="AS887" s="115" t="inlineStr">
        <is>
          <t>X</t>
        </is>
      </c>
      <c r="AT887" s="115">
        <f>IF(OR(F887="",AI887=""),"",IF(AND((F887&lt;=85),(AI887&gt;=15)),"O","X"))</f>
        <v/>
      </c>
      <c r="AU887" s="115">
        <f>IF(C887="","",IF(C887&gt;=$AU$1,"O","X"))</f>
        <v/>
      </c>
      <c r="AV887" s="115">
        <f>IF(AO887="","",IF(AND(AO887="O",AP887="O",AR887="O",AT887="O",AU887="O"),"후보","X"))</f>
        <v/>
      </c>
    </row>
    <row r="888" ht="12" customFormat="1" customHeight="1" s="37">
      <c r="A888" s="74" t="inlineStr">
        <is>
          <t>정자동 삼성아데나루체</t>
        </is>
      </c>
      <c r="B888" s="75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5" t="n">
        <v>4</v>
      </c>
      <c r="R888" s="115" t="n">
        <v>2</v>
      </c>
      <c r="S888" s="115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5">
        <f>S888</f>
        <v/>
      </c>
      <c r="AF888" s="115">
        <f>Q888&amp;"/"&amp;R888</f>
        <v/>
      </c>
      <c r="AH888" s="20">
        <f>IF(A888="","",A888)</f>
        <v/>
      </c>
      <c r="AI888" s="126">
        <f>IF(E888="","",E888)</f>
        <v/>
      </c>
      <c r="AJ888" s="115">
        <f>IF(AI888="","",$AJ$2)</f>
        <v/>
      </c>
      <c r="AK888" s="115" t="inlineStr">
        <is>
          <t>A</t>
        </is>
      </c>
      <c r="AL888" s="115" t="inlineStr">
        <is>
          <t>A+</t>
        </is>
      </c>
      <c r="AM888" s="115" t="inlineStr">
        <is>
          <t>B+</t>
        </is>
      </c>
      <c r="AN888" s="115">
        <f>IF(AI888="","",$AN$2)</f>
        <v/>
      </c>
      <c r="AO888" s="115">
        <f>IF(N888="","",IF(N888&gt;=$AO$1/100,"O","X"))</f>
        <v/>
      </c>
      <c r="AP888" s="115">
        <f>IF(I888="","",IF(I888&lt;=$AP$1,"O","X"))</f>
        <v/>
      </c>
      <c r="AQ888" s="115">
        <f>IF(O888="","",IF(O888&lt;=$AQ$1,"O","X"))</f>
        <v/>
      </c>
      <c r="AR888" s="115">
        <f>IF(M888="","",IF(M888&lt;=$AR$1,"O","X"))</f>
        <v/>
      </c>
      <c r="AS888" s="115" t="inlineStr">
        <is>
          <t>X</t>
        </is>
      </c>
      <c r="AT888" s="115">
        <f>IF(OR(F888="",AI888=""),"",IF(AND((F888&lt;=85),(AI888&gt;=15)),"O","X"))</f>
        <v/>
      </c>
      <c r="AU888" s="115">
        <f>IF(C888="","",IF(C888&gt;=$AU$1,"O","X"))</f>
        <v/>
      </c>
      <c r="AV888" s="115">
        <f>IF(AO888="","",IF(AND(AO888="O",AP888="O",AR888="O",AT888="O",AU888="O"),"후보","X"))</f>
        <v/>
      </c>
    </row>
    <row r="889" ht="12" customFormat="1" customHeight="1" s="37">
      <c r="A889" s="74" t="inlineStr">
        <is>
          <t>정자동 분당더샵파크리버</t>
        </is>
      </c>
      <c r="B889" s="75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5" t="n">
        <v>3</v>
      </c>
      <c r="R889" s="115" t="n">
        <v>2</v>
      </c>
      <c r="S889" s="115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5">
        <f>S889</f>
        <v/>
      </c>
      <c r="AF889" s="115">
        <f>Q889&amp;"/"&amp;R889</f>
        <v/>
      </c>
      <c r="AH889" s="20">
        <f>IF(A889="","",A889)</f>
        <v/>
      </c>
      <c r="AI889" s="126">
        <f>IF(E889="","",E889)</f>
        <v/>
      </c>
      <c r="AJ889" s="115">
        <f>IF(AI889="","",$AJ$2)</f>
        <v/>
      </c>
      <c r="AK889" s="115" t="inlineStr">
        <is>
          <t>A</t>
        </is>
      </c>
      <c r="AL889" s="115" t="inlineStr">
        <is>
          <t>A+</t>
        </is>
      </c>
      <c r="AM889" s="115" t="inlineStr">
        <is>
          <t>B+</t>
        </is>
      </c>
      <c r="AN889" s="115">
        <f>IF(AI889="","",$AN$2)</f>
        <v/>
      </c>
      <c r="AO889" s="115">
        <f>IF(N889="","",IF(N889&gt;=$AO$1/100,"O","X"))</f>
        <v/>
      </c>
      <c r="AP889" s="115">
        <f>IF(I889="","",IF(I889&lt;=$AP$1,"O","X"))</f>
        <v/>
      </c>
      <c r="AQ889" s="115">
        <f>IF(O889="","",IF(O889&lt;=$AQ$1,"O","X"))</f>
        <v/>
      </c>
      <c r="AR889" s="115">
        <f>IF(M889="","",IF(M889&lt;=$AR$1,"O","X"))</f>
        <v/>
      </c>
      <c r="AS889" s="115" t="inlineStr">
        <is>
          <t>X</t>
        </is>
      </c>
      <c r="AT889" s="115">
        <f>IF(OR(F889="",AI889=""),"",IF(AND((F889&lt;=85),(AI889&gt;=15)),"O","X"))</f>
        <v/>
      </c>
      <c r="AU889" s="115">
        <f>IF(C889="","",IF(C889&gt;=$AU$1,"O","X"))</f>
        <v/>
      </c>
      <c r="AV889" s="115">
        <f>IF(AO889="","",IF(AND(AO889="O",AP889="O",AR889="O",AT889="O",AU889="O"),"후보","X"))</f>
        <v/>
      </c>
    </row>
    <row r="890" ht="12" customFormat="1" customHeight="1" s="37">
      <c r="A890" s="74" t="inlineStr">
        <is>
          <t>정자동 분당더샵파크리버</t>
        </is>
      </c>
      <c r="B890" s="75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5" t="n">
        <v>3</v>
      </c>
      <c r="R890" s="115" t="n">
        <v>2</v>
      </c>
      <c r="S890" s="115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5">
        <f>S890</f>
        <v/>
      </c>
      <c r="AF890" s="115">
        <f>Q890&amp;"/"&amp;R890</f>
        <v/>
      </c>
      <c r="AH890" s="20">
        <f>IF(A890="","",A890)</f>
        <v/>
      </c>
      <c r="AI890" s="126">
        <f>IF(E890="","",E890)</f>
        <v/>
      </c>
      <c r="AJ890" s="115">
        <f>IF(AI890="","",$AJ$2)</f>
        <v/>
      </c>
      <c r="AK890" s="115" t="inlineStr">
        <is>
          <t>A</t>
        </is>
      </c>
      <c r="AL890" s="115" t="inlineStr">
        <is>
          <t>A+</t>
        </is>
      </c>
      <c r="AM890" s="115" t="inlineStr">
        <is>
          <t>B+</t>
        </is>
      </c>
      <c r="AN890" s="115">
        <f>IF(AI890="","",$AN$2)</f>
        <v/>
      </c>
      <c r="AO890" s="115">
        <f>IF(N890="","",IF(N890&gt;=$AO$1/100,"O","X"))</f>
        <v/>
      </c>
      <c r="AP890" s="115">
        <f>IF(I890="","",IF(I890&lt;=$AP$1,"O","X"))</f>
        <v/>
      </c>
      <c r="AQ890" s="115">
        <f>IF(O890="","",IF(O890&lt;=$AQ$1,"O","X"))</f>
        <v/>
      </c>
      <c r="AR890" s="115">
        <f>IF(M890="","",IF(M890&lt;=$AR$1,"O","X"))</f>
        <v/>
      </c>
      <c r="AS890" s="115" t="inlineStr">
        <is>
          <t>X</t>
        </is>
      </c>
      <c r="AT890" s="115">
        <f>IF(OR(F890="",AI890=""),"",IF(AND((F890&lt;=85),(AI890&gt;=15)),"O","X"))</f>
        <v/>
      </c>
      <c r="AU890" s="115">
        <f>IF(C890="","",IF(C890&gt;=$AU$1,"O","X"))</f>
        <v/>
      </c>
      <c r="AV890" s="115">
        <f>IF(AO890="","",IF(AND(AO890="O",AP890="O",AR890="O",AT890="O",AU890="O"),"후보","X"))</f>
        <v/>
      </c>
    </row>
    <row r="891" ht="12" customFormat="1" customHeight="1" s="37">
      <c r="A891" s="74" t="inlineStr">
        <is>
          <t>정자동 분당더샵파크리버</t>
        </is>
      </c>
      <c r="B891" s="75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5" t="n">
        <v>3</v>
      </c>
      <c r="R891" s="115" t="n">
        <v>2</v>
      </c>
      <c r="S891" s="115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5">
        <f>S891</f>
        <v/>
      </c>
      <c r="AF891" s="115">
        <f>Q891&amp;"/"&amp;R891</f>
        <v/>
      </c>
      <c r="AH891" s="20">
        <f>IF(A891="","",A891)</f>
        <v/>
      </c>
      <c r="AI891" s="126">
        <f>IF(E891="","",E891)</f>
        <v/>
      </c>
      <c r="AJ891" s="115">
        <f>IF(AI891="","",$AJ$2)</f>
        <v/>
      </c>
      <c r="AK891" s="115" t="inlineStr">
        <is>
          <t>A</t>
        </is>
      </c>
      <c r="AL891" s="115" t="inlineStr">
        <is>
          <t>A+</t>
        </is>
      </c>
      <c r="AM891" s="115" t="inlineStr">
        <is>
          <t>B+</t>
        </is>
      </c>
      <c r="AN891" s="115">
        <f>IF(AI891="","",$AN$2)</f>
        <v/>
      </c>
      <c r="AO891" s="115">
        <f>IF(N891="","",IF(N891&gt;=$AO$1/100,"O","X"))</f>
        <v/>
      </c>
      <c r="AP891" s="115">
        <f>IF(I891="","",IF(I891&lt;=$AP$1,"O","X"))</f>
        <v/>
      </c>
      <c r="AQ891" s="115">
        <f>IF(O891="","",IF(O891&lt;=$AQ$1,"O","X"))</f>
        <v/>
      </c>
      <c r="AR891" s="115">
        <f>IF(M891="","",IF(M891&lt;=$AR$1,"O","X"))</f>
        <v/>
      </c>
      <c r="AS891" s="115" t="inlineStr">
        <is>
          <t>X</t>
        </is>
      </c>
      <c r="AT891" s="115">
        <f>IF(OR(F891="",AI891=""),"",IF(AND((F891&lt;=85),(AI891&gt;=15)),"O","X"))</f>
        <v/>
      </c>
      <c r="AU891" s="115">
        <f>IF(C891="","",IF(C891&gt;=$AU$1,"O","X"))</f>
        <v/>
      </c>
      <c r="AV891" s="115">
        <f>IF(AO891="","",IF(AND(AO891="O",AP891="O",AR891="O",AT891="O",AU891="O"),"후보","X"))</f>
        <v/>
      </c>
    </row>
    <row r="892" ht="12" customFormat="1" customHeight="1" s="37">
      <c r="A892" s="74" t="inlineStr">
        <is>
          <t>정자동 분당더샵파크리버</t>
        </is>
      </c>
      <c r="B892" s="75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5" t="n">
        <v>3</v>
      </c>
      <c r="R892" s="115" t="n">
        <v>2</v>
      </c>
      <c r="S892" s="115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5">
        <f>S892</f>
        <v/>
      </c>
      <c r="AF892" s="115">
        <f>Q892&amp;"/"&amp;R892</f>
        <v/>
      </c>
      <c r="AH892" s="20">
        <f>IF(A892="","",A892)</f>
        <v/>
      </c>
      <c r="AI892" s="126">
        <f>IF(E892="","",E892)</f>
        <v/>
      </c>
      <c r="AJ892" s="115">
        <f>IF(AI892="","",$AJ$2)</f>
        <v/>
      </c>
      <c r="AK892" s="115" t="inlineStr">
        <is>
          <t>A</t>
        </is>
      </c>
      <c r="AL892" s="115" t="inlineStr">
        <is>
          <t>A+</t>
        </is>
      </c>
      <c r="AM892" s="115" t="inlineStr">
        <is>
          <t>B+</t>
        </is>
      </c>
      <c r="AN892" s="115">
        <f>IF(AI892="","",$AN$2)</f>
        <v/>
      </c>
      <c r="AO892" s="115">
        <f>IF(N892="","",IF(N892&gt;=$AO$1/100,"O","X"))</f>
        <v/>
      </c>
      <c r="AP892" s="115">
        <f>IF(I892="","",IF(I892&lt;=$AP$1,"O","X"))</f>
        <v/>
      </c>
      <c r="AQ892" s="115">
        <f>IF(O892="","",IF(O892&lt;=$AQ$1,"O","X"))</f>
        <v/>
      </c>
      <c r="AR892" s="115">
        <f>IF(M892="","",IF(M892&lt;=$AR$1,"O","X"))</f>
        <v/>
      </c>
      <c r="AS892" s="115" t="inlineStr">
        <is>
          <t>X</t>
        </is>
      </c>
      <c r="AT892" s="115">
        <f>IF(OR(F892="",AI892=""),"",IF(AND((F892&lt;=85),(AI892&gt;=15)),"O","X"))</f>
        <v/>
      </c>
      <c r="AU892" s="115">
        <f>IF(C892="","",IF(C892&gt;=$AU$1,"O","X"))</f>
        <v/>
      </c>
      <c r="AV892" s="115">
        <f>IF(AO892="","",IF(AND(AO892="O",AP892="O",AR892="O",AT892="O",AU892="O"),"후보","X"))</f>
        <v/>
      </c>
    </row>
    <row r="893" ht="12" customFormat="1" customHeight="1" s="37">
      <c r="A893" s="74" t="inlineStr">
        <is>
          <t>정자동 분당더샵파크리버</t>
        </is>
      </c>
      <c r="B893" s="75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5" t="n">
        <v>3</v>
      </c>
      <c r="R893" s="115" t="n">
        <v>2</v>
      </c>
      <c r="S893" s="115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5">
        <f>S893</f>
        <v/>
      </c>
      <c r="AF893" s="115">
        <f>Q893&amp;"/"&amp;R893</f>
        <v/>
      </c>
      <c r="AH893" s="20">
        <f>IF(A893="","",A893)</f>
        <v/>
      </c>
      <c r="AI893" s="126">
        <f>IF(E893="","",E893)</f>
        <v/>
      </c>
      <c r="AJ893" s="115">
        <f>IF(AI893="","",$AJ$2)</f>
        <v/>
      </c>
      <c r="AK893" s="115" t="inlineStr">
        <is>
          <t>A</t>
        </is>
      </c>
      <c r="AL893" s="115" t="inlineStr">
        <is>
          <t>A+</t>
        </is>
      </c>
      <c r="AM893" s="115" t="inlineStr">
        <is>
          <t>B+</t>
        </is>
      </c>
      <c r="AN893" s="115">
        <f>IF(AI893="","",$AN$2)</f>
        <v/>
      </c>
      <c r="AO893" s="115">
        <f>IF(N893="","",IF(N893&gt;=$AO$1/100,"O","X"))</f>
        <v/>
      </c>
      <c r="AP893" s="115">
        <f>IF(I893="","",IF(I893&lt;=$AP$1,"O","X"))</f>
        <v/>
      </c>
      <c r="AQ893" s="115">
        <f>IF(O893="","",IF(O893&lt;=$AQ$1,"O","X"))</f>
        <v/>
      </c>
      <c r="AR893" s="115">
        <f>IF(M893="","",IF(M893&lt;=$AR$1,"O","X"))</f>
        <v/>
      </c>
      <c r="AS893" s="115" t="inlineStr">
        <is>
          <t>X</t>
        </is>
      </c>
      <c r="AT893" s="115">
        <f>IF(OR(F893="",AI893=""),"",IF(AND((F893&lt;=85),(AI893&gt;=15)),"O","X"))</f>
        <v/>
      </c>
      <c r="AU893" s="115">
        <f>IF(C893="","",IF(C893&gt;=$AU$1,"O","X"))</f>
        <v/>
      </c>
      <c r="AV893" s="115">
        <f>IF(AO893="","",IF(AND(AO893="O",AP893="O",AR893="O",AT893="O",AU893="O"),"후보","X"))</f>
        <v/>
      </c>
    </row>
    <row r="894" ht="12" customFormat="1" customHeight="1" s="37">
      <c r="A894" s="74" t="inlineStr">
        <is>
          <t>정자동 분당더샵파크리버</t>
        </is>
      </c>
      <c r="B894" s="75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5" t="n">
        <v>3</v>
      </c>
      <c r="R894" s="115" t="n">
        <v>2</v>
      </c>
      <c r="S894" s="115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5">
        <f>S894</f>
        <v/>
      </c>
      <c r="AF894" s="115">
        <f>Q894&amp;"/"&amp;R894</f>
        <v/>
      </c>
      <c r="AH894" s="20">
        <f>IF(A894="","",A894)</f>
        <v/>
      </c>
      <c r="AI894" s="126">
        <f>IF(E894="","",E894)</f>
        <v/>
      </c>
      <c r="AJ894" s="115">
        <f>IF(AI894="","",$AJ$2)</f>
        <v/>
      </c>
      <c r="AK894" s="115" t="inlineStr">
        <is>
          <t>A</t>
        </is>
      </c>
      <c r="AL894" s="115" t="inlineStr">
        <is>
          <t>A+</t>
        </is>
      </c>
      <c r="AM894" s="115" t="inlineStr">
        <is>
          <t>B+</t>
        </is>
      </c>
      <c r="AN894" s="115">
        <f>IF(AI894="","",$AN$2)</f>
        <v/>
      </c>
      <c r="AO894" s="115">
        <f>IF(N894="","",IF(N894&gt;=$AO$1/100,"O","X"))</f>
        <v/>
      </c>
      <c r="AP894" s="115">
        <f>IF(I894="","",IF(I894&lt;=$AP$1,"O","X"))</f>
        <v/>
      </c>
      <c r="AQ894" s="115">
        <f>IF(O894="","",IF(O894&lt;=$AQ$1,"O","X"))</f>
        <v/>
      </c>
      <c r="AR894" s="115">
        <f>IF(M894="","",IF(M894&lt;=$AR$1,"O","X"))</f>
        <v/>
      </c>
      <c r="AS894" s="115" t="inlineStr">
        <is>
          <t>X</t>
        </is>
      </c>
      <c r="AT894" s="115">
        <f>IF(OR(F894="",AI894=""),"",IF(AND((F894&lt;=85),(AI894&gt;=15)),"O","X"))</f>
        <v/>
      </c>
      <c r="AU894" s="115">
        <f>IF(C894="","",IF(C894&gt;=$AU$1,"O","X"))</f>
        <v/>
      </c>
      <c r="AV894" s="115">
        <f>IF(AO894="","",IF(AND(AO894="O",AP894="O",AR894="O",AT894="O",AU894="O"),"후보","X"))</f>
        <v/>
      </c>
    </row>
    <row r="895" ht="12" customFormat="1" customHeight="1" s="37">
      <c r="A895" s="74" t="inlineStr">
        <is>
          <t>정자동 분당더샵파크리버</t>
        </is>
      </c>
      <c r="B895" s="75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5" t="n">
        <v>3</v>
      </c>
      <c r="R895" s="115" t="n">
        <v>2</v>
      </c>
      <c r="S895" s="115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5">
        <f>S895</f>
        <v/>
      </c>
      <c r="AF895" s="115">
        <f>Q895&amp;"/"&amp;R895</f>
        <v/>
      </c>
      <c r="AH895" s="20">
        <f>IF(A895="","",A895)</f>
        <v/>
      </c>
      <c r="AI895" s="126">
        <f>IF(E895="","",E895)</f>
        <v/>
      </c>
      <c r="AJ895" s="115">
        <f>IF(AI895="","",$AJ$2)</f>
        <v/>
      </c>
      <c r="AK895" s="115" t="inlineStr">
        <is>
          <t>A</t>
        </is>
      </c>
      <c r="AL895" s="115" t="inlineStr">
        <is>
          <t>A+</t>
        </is>
      </c>
      <c r="AM895" s="115" t="inlineStr">
        <is>
          <t>B+</t>
        </is>
      </c>
      <c r="AN895" s="115">
        <f>IF(AI895="","",$AN$2)</f>
        <v/>
      </c>
      <c r="AO895" s="115">
        <f>IF(N895="","",IF(N895&gt;=$AO$1/100,"O","X"))</f>
        <v/>
      </c>
      <c r="AP895" s="115">
        <f>IF(I895="","",IF(I895&lt;=$AP$1,"O","X"))</f>
        <v/>
      </c>
      <c r="AQ895" s="115">
        <f>IF(O895="","",IF(O895&lt;=$AQ$1,"O","X"))</f>
        <v/>
      </c>
      <c r="AR895" s="115">
        <f>IF(M895="","",IF(M895&lt;=$AR$1,"O","X"))</f>
        <v/>
      </c>
      <c r="AS895" s="115" t="inlineStr">
        <is>
          <t>X</t>
        </is>
      </c>
      <c r="AT895" s="115">
        <f>IF(OR(F895="",AI895=""),"",IF(AND((F895&lt;=85),(AI895&gt;=15)),"O","X"))</f>
        <v/>
      </c>
      <c r="AU895" s="115">
        <f>IF(C895="","",IF(C895&gt;=$AU$1,"O","X"))</f>
        <v/>
      </c>
      <c r="AV895" s="115">
        <f>IF(AO895="","",IF(AND(AO895="O",AP895="O",AR895="O",AT895="O",AU895="O"),"후보","X"))</f>
        <v/>
      </c>
    </row>
    <row r="896" ht="12" customFormat="1" customHeight="1" s="37">
      <c r="A896" s="74" t="inlineStr">
        <is>
          <t>정자동 분당더샵파크리버</t>
        </is>
      </c>
      <c r="B896" s="75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5" t="n">
        <v>3</v>
      </c>
      <c r="R896" s="115" t="n">
        <v>2</v>
      </c>
      <c r="S896" s="115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5">
        <f>S896</f>
        <v/>
      </c>
      <c r="AF896" s="115">
        <f>Q896&amp;"/"&amp;R896</f>
        <v/>
      </c>
      <c r="AH896" s="20">
        <f>IF(A896="","",A896)</f>
        <v/>
      </c>
      <c r="AI896" s="126">
        <f>IF(E896="","",E896)</f>
        <v/>
      </c>
      <c r="AJ896" s="115">
        <f>IF(AI896="","",$AJ$2)</f>
        <v/>
      </c>
      <c r="AK896" s="115" t="inlineStr">
        <is>
          <t>A</t>
        </is>
      </c>
      <c r="AL896" s="115" t="inlineStr">
        <is>
          <t>A+</t>
        </is>
      </c>
      <c r="AM896" s="115" t="inlineStr">
        <is>
          <t>B+</t>
        </is>
      </c>
      <c r="AN896" s="115">
        <f>IF(AI896="","",$AN$2)</f>
        <v/>
      </c>
      <c r="AO896" s="115">
        <f>IF(N896="","",IF(N896&gt;=$AO$1/100,"O","X"))</f>
        <v/>
      </c>
      <c r="AP896" s="115">
        <f>IF(I896="","",IF(I896&lt;=$AP$1,"O","X"))</f>
        <v/>
      </c>
      <c r="AQ896" s="115">
        <f>IF(O896="","",IF(O896&lt;=$AQ$1,"O","X"))</f>
        <v/>
      </c>
      <c r="AR896" s="115">
        <f>IF(M896="","",IF(M896&lt;=$AR$1,"O","X"))</f>
        <v/>
      </c>
      <c r="AS896" s="115" t="inlineStr">
        <is>
          <t>X</t>
        </is>
      </c>
      <c r="AT896" s="115">
        <f>IF(OR(F896="",AI896=""),"",IF(AND((F896&lt;=85),(AI896&gt;=15)),"O","X"))</f>
        <v/>
      </c>
      <c r="AU896" s="115">
        <f>IF(C896="","",IF(C896&gt;=$AU$1,"O","X"))</f>
        <v/>
      </c>
      <c r="AV896" s="115">
        <f>IF(AO896="","",IF(AND(AO896="O",AP896="O",AR896="O",AT896="O",AU896="O"),"후보","X"))</f>
        <v/>
      </c>
    </row>
    <row r="897" ht="12" customFormat="1" customHeight="1" s="37">
      <c r="A897" s="74" t="inlineStr">
        <is>
          <t>정자동 분당더샵파크리버</t>
        </is>
      </c>
      <c r="B897" s="75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5" t="n">
        <v>3</v>
      </c>
      <c r="R897" s="115" t="n">
        <v>2</v>
      </c>
      <c r="S897" s="115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5">
        <f>S897</f>
        <v/>
      </c>
      <c r="AF897" s="115">
        <f>Q897&amp;"/"&amp;R897</f>
        <v/>
      </c>
      <c r="AH897" s="20">
        <f>IF(A897="","",A897)</f>
        <v/>
      </c>
      <c r="AI897" s="126">
        <f>IF(E897="","",E897)</f>
        <v/>
      </c>
      <c r="AJ897" s="115">
        <f>IF(AI897="","",$AJ$2)</f>
        <v/>
      </c>
      <c r="AK897" s="115" t="inlineStr">
        <is>
          <t>A</t>
        </is>
      </c>
      <c r="AL897" s="115" t="inlineStr">
        <is>
          <t>A+</t>
        </is>
      </c>
      <c r="AM897" s="115" t="inlineStr">
        <is>
          <t>B+</t>
        </is>
      </c>
      <c r="AN897" s="115">
        <f>IF(AI897="","",$AN$2)</f>
        <v/>
      </c>
      <c r="AO897" s="115">
        <f>IF(N897="","",IF(N897&gt;=$AO$1/100,"O","X"))</f>
        <v/>
      </c>
      <c r="AP897" s="115">
        <f>IF(I897="","",IF(I897&lt;=$AP$1,"O","X"))</f>
        <v/>
      </c>
      <c r="AQ897" s="115">
        <f>IF(O897="","",IF(O897&lt;=$AQ$1,"O","X"))</f>
        <v/>
      </c>
      <c r="AR897" s="115">
        <f>IF(M897="","",IF(M897&lt;=$AR$1,"O","X"))</f>
        <v/>
      </c>
      <c r="AS897" s="115" t="inlineStr">
        <is>
          <t>X</t>
        </is>
      </c>
      <c r="AT897" s="115">
        <f>IF(OR(F897="",AI897=""),"",IF(AND((F897&lt;=85),(AI897&gt;=15)),"O","X"))</f>
        <v/>
      </c>
      <c r="AU897" s="115">
        <f>IF(C897="","",IF(C897&gt;=$AU$1,"O","X"))</f>
        <v/>
      </c>
      <c r="AV897" s="115">
        <f>IF(AO897="","",IF(AND(AO897="O",AP897="O",AR897="O",AT897="O",AU897="O"),"후보","X"))</f>
        <v/>
      </c>
    </row>
    <row r="898" ht="12" customFormat="1" customHeight="1" s="37">
      <c r="A898" s="74" t="inlineStr">
        <is>
          <t>정자동 분당더샵파크리버</t>
        </is>
      </c>
      <c r="B898" s="75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5" t="n">
        <v>3</v>
      </c>
      <c r="R898" s="115" t="n">
        <v>2</v>
      </c>
      <c r="S898" s="115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5">
        <f>S898</f>
        <v/>
      </c>
      <c r="AF898" s="115">
        <f>Q898&amp;"/"&amp;R898</f>
        <v/>
      </c>
      <c r="AH898" s="20">
        <f>IF(A898="","",A898)</f>
        <v/>
      </c>
      <c r="AI898" s="126">
        <f>IF(E898="","",E898)</f>
        <v/>
      </c>
      <c r="AJ898" s="115">
        <f>IF(AI898="","",$AJ$2)</f>
        <v/>
      </c>
      <c r="AK898" s="115" t="inlineStr">
        <is>
          <t>A</t>
        </is>
      </c>
      <c r="AL898" s="115" t="inlineStr">
        <is>
          <t>A+</t>
        </is>
      </c>
      <c r="AM898" s="115" t="inlineStr">
        <is>
          <t>B+</t>
        </is>
      </c>
      <c r="AN898" s="115">
        <f>IF(AI898="","",$AN$2)</f>
        <v/>
      </c>
      <c r="AO898" s="115">
        <f>IF(N898="","",IF(N898&gt;=$AO$1/100,"O","X"))</f>
        <v/>
      </c>
      <c r="AP898" s="115">
        <f>IF(I898="","",IF(I898&lt;=$AP$1,"O","X"))</f>
        <v/>
      </c>
      <c r="AQ898" s="115">
        <f>IF(O898="","",IF(O898&lt;=$AQ$1,"O","X"))</f>
        <v/>
      </c>
      <c r="AR898" s="115">
        <f>IF(M898="","",IF(M898&lt;=$AR$1,"O","X"))</f>
        <v/>
      </c>
      <c r="AS898" s="115" t="inlineStr">
        <is>
          <t>X</t>
        </is>
      </c>
      <c r="AT898" s="115">
        <f>IF(OR(F898="",AI898=""),"",IF(AND((F898&lt;=85),(AI898&gt;=15)),"O","X"))</f>
        <v/>
      </c>
      <c r="AU898" s="115">
        <f>IF(C898="","",IF(C898&gt;=$AU$1,"O","X"))</f>
        <v/>
      </c>
      <c r="AV898" s="115">
        <f>IF(AO898="","",IF(AND(AO898="O",AP898="O",AR898="O",AT898="O",AU898="O"),"후보","X"))</f>
        <v/>
      </c>
    </row>
    <row r="899" ht="12" customFormat="1" customHeight="1" s="37">
      <c r="A899" s="74" t="inlineStr">
        <is>
          <t>정자동 분당더샵파크리버</t>
        </is>
      </c>
      <c r="B899" s="75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5" t="n">
        <v>3</v>
      </c>
      <c r="R899" s="115" t="n">
        <v>2</v>
      </c>
      <c r="S899" s="115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5">
        <f>S899</f>
        <v/>
      </c>
      <c r="AF899" s="115">
        <f>Q899&amp;"/"&amp;R899</f>
        <v/>
      </c>
      <c r="AH899" s="20">
        <f>IF(A899="","",A899)</f>
        <v/>
      </c>
      <c r="AI899" s="126">
        <f>IF(E899="","",E899)</f>
        <v/>
      </c>
      <c r="AJ899" s="115">
        <f>IF(AI899="","",$AJ$2)</f>
        <v/>
      </c>
      <c r="AK899" s="115" t="inlineStr">
        <is>
          <t>A</t>
        </is>
      </c>
      <c r="AL899" s="115" t="inlineStr">
        <is>
          <t>A+</t>
        </is>
      </c>
      <c r="AM899" s="115" t="inlineStr">
        <is>
          <t>B+</t>
        </is>
      </c>
      <c r="AN899" s="115">
        <f>IF(AI899="","",$AN$2)</f>
        <v/>
      </c>
      <c r="AO899" s="115">
        <f>IF(N899="","",IF(N899&gt;=$AO$1/100,"O","X"))</f>
        <v/>
      </c>
      <c r="AP899" s="115">
        <f>IF(I899="","",IF(I899&lt;=$AP$1,"O","X"))</f>
        <v/>
      </c>
      <c r="AQ899" s="115">
        <f>IF(O899="","",IF(O899&lt;=$AQ$1,"O","X"))</f>
        <v/>
      </c>
      <c r="AR899" s="115">
        <f>IF(M899="","",IF(M899&lt;=$AR$1,"O","X"))</f>
        <v/>
      </c>
      <c r="AS899" s="115" t="inlineStr">
        <is>
          <t>X</t>
        </is>
      </c>
      <c r="AT899" s="115">
        <f>IF(OR(F899="",AI899=""),"",IF(AND((F899&lt;=85),(AI899&gt;=15)),"O","X"))</f>
        <v/>
      </c>
      <c r="AU899" s="115">
        <f>IF(C899="","",IF(C899&gt;=$AU$1,"O","X"))</f>
        <v/>
      </c>
      <c r="AV899" s="115">
        <f>IF(AO899="","",IF(AND(AO899="O",AP899="O",AR899="O",AT899="O",AU899="O"),"후보","X"))</f>
        <v/>
      </c>
    </row>
    <row r="900" ht="12" customFormat="1" customHeight="1" s="37">
      <c r="A900" s="74" t="inlineStr">
        <is>
          <t>정자동 분당더샵파크리버</t>
        </is>
      </c>
      <c r="B900" s="75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5" t="n">
        <v>3</v>
      </c>
      <c r="R900" s="115" t="n">
        <v>2</v>
      </c>
      <c r="S900" s="115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5">
        <f>S900</f>
        <v/>
      </c>
      <c r="AF900" s="115">
        <f>Q900&amp;"/"&amp;R900</f>
        <v/>
      </c>
      <c r="AH900" s="20">
        <f>IF(A900="","",A900)</f>
        <v/>
      </c>
      <c r="AI900" s="126">
        <f>IF(E900="","",E900)</f>
        <v/>
      </c>
      <c r="AJ900" s="115">
        <f>IF(AI900="","",$AJ$2)</f>
        <v/>
      </c>
      <c r="AK900" s="115" t="inlineStr">
        <is>
          <t>A</t>
        </is>
      </c>
      <c r="AL900" s="115" t="inlineStr">
        <is>
          <t>A+</t>
        </is>
      </c>
      <c r="AM900" s="115" t="inlineStr">
        <is>
          <t>B+</t>
        </is>
      </c>
      <c r="AN900" s="115">
        <f>IF(AI900="","",$AN$2)</f>
        <v/>
      </c>
      <c r="AO900" s="115">
        <f>IF(N900="","",IF(N900&gt;=$AO$1/100,"O","X"))</f>
        <v/>
      </c>
      <c r="AP900" s="115">
        <f>IF(I900="","",IF(I900&lt;=$AP$1,"O","X"))</f>
        <v/>
      </c>
      <c r="AQ900" s="115">
        <f>IF(O900="","",IF(O900&lt;=$AQ$1,"O","X"))</f>
        <v/>
      </c>
      <c r="AR900" s="115">
        <f>IF(M900="","",IF(M900&lt;=$AR$1,"O","X"))</f>
        <v/>
      </c>
      <c r="AS900" s="115" t="inlineStr">
        <is>
          <t>X</t>
        </is>
      </c>
      <c r="AT900" s="115">
        <f>IF(OR(F900="",AI900=""),"",IF(AND((F900&lt;=85),(AI900&gt;=15)),"O","X"))</f>
        <v/>
      </c>
      <c r="AU900" s="115">
        <f>IF(C900="","",IF(C900&gt;=$AU$1,"O","X"))</f>
        <v/>
      </c>
      <c r="AV900" s="115">
        <f>IF(AO900="","",IF(AND(AO900="O",AP900="O",AR900="O",AT900="O",AU900="O"),"후보","X"))</f>
        <v/>
      </c>
    </row>
    <row r="901" ht="12" customFormat="1" customHeight="1" s="37">
      <c r="A901" s="74" t="inlineStr">
        <is>
          <t>정자동 분당더샵파크리버</t>
        </is>
      </c>
      <c r="B901" s="75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5" t="n">
        <v>3</v>
      </c>
      <c r="R901" s="115" t="n">
        <v>2</v>
      </c>
      <c r="S901" s="115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5">
        <f>S901</f>
        <v/>
      </c>
      <c r="AF901" s="115">
        <f>Q901&amp;"/"&amp;R901</f>
        <v/>
      </c>
      <c r="AH901" s="20">
        <f>IF(A901="","",A901)</f>
        <v/>
      </c>
      <c r="AI901" s="126">
        <f>IF(E901="","",E901)</f>
        <v/>
      </c>
      <c r="AJ901" s="115">
        <f>IF(AI901="","",$AJ$2)</f>
        <v/>
      </c>
      <c r="AK901" s="115" t="inlineStr">
        <is>
          <t>A</t>
        </is>
      </c>
      <c r="AL901" s="115" t="inlineStr">
        <is>
          <t>A+</t>
        </is>
      </c>
      <c r="AM901" s="115" t="inlineStr">
        <is>
          <t>B+</t>
        </is>
      </c>
      <c r="AN901" s="115">
        <f>IF(AI901="","",$AN$2)</f>
        <v/>
      </c>
      <c r="AO901" s="115">
        <f>IF(N901="","",IF(N901&gt;=$AO$1/100,"O","X"))</f>
        <v/>
      </c>
      <c r="AP901" s="115">
        <f>IF(I901="","",IF(I901&lt;=$AP$1,"O","X"))</f>
        <v/>
      </c>
      <c r="AQ901" s="115">
        <f>IF(O901="","",IF(O901&lt;=$AQ$1,"O","X"))</f>
        <v/>
      </c>
      <c r="AR901" s="115">
        <f>IF(M901="","",IF(M901&lt;=$AR$1,"O","X"))</f>
        <v/>
      </c>
      <c r="AS901" s="115" t="inlineStr">
        <is>
          <t>X</t>
        </is>
      </c>
      <c r="AT901" s="115">
        <f>IF(OR(F901="",AI901=""),"",IF(AND((F901&lt;=85),(AI901&gt;=15)),"O","X"))</f>
        <v/>
      </c>
      <c r="AU901" s="115">
        <f>IF(C901="","",IF(C901&gt;=$AU$1,"O","X"))</f>
        <v/>
      </c>
      <c r="AV901" s="115">
        <f>IF(AO901="","",IF(AND(AO901="O",AP901="O",AR901="O",AT901="O",AU901="O"),"후보","X"))</f>
        <v/>
      </c>
    </row>
    <row r="902" ht="12" customFormat="1" customHeight="1" s="37">
      <c r="A902" s="74" t="inlineStr">
        <is>
          <t>정자동 분당더샵파크리버</t>
        </is>
      </c>
      <c r="B902" s="75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5" t="n">
        <v>3</v>
      </c>
      <c r="R902" s="115" t="n">
        <v>2</v>
      </c>
      <c r="S902" s="115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5">
        <f>S902</f>
        <v/>
      </c>
      <c r="AF902" s="115">
        <f>Q902&amp;"/"&amp;R902</f>
        <v/>
      </c>
      <c r="AH902" s="20">
        <f>IF(A902="","",A902)</f>
        <v/>
      </c>
      <c r="AI902" s="126">
        <f>IF(E902="","",E902)</f>
        <v/>
      </c>
      <c r="AJ902" s="115">
        <f>IF(AI902="","",$AJ$2)</f>
        <v/>
      </c>
      <c r="AK902" s="115" t="inlineStr">
        <is>
          <t>A</t>
        </is>
      </c>
      <c r="AL902" s="115" t="inlineStr">
        <is>
          <t>A+</t>
        </is>
      </c>
      <c r="AM902" s="115" t="inlineStr">
        <is>
          <t>B+</t>
        </is>
      </c>
      <c r="AN902" s="115">
        <f>IF(AI902="","",$AN$2)</f>
        <v/>
      </c>
      <c r="AO902" s="115">
        <f>IF(N902="","",IF(N902&gt;=$AO$1/100,"O","X"))</f>
        <v/>
      </c>
      <c r="AP902" s="115">
        <f>IF(I902="","",IF(I902&lt;=$AP$1,"O","X"))</f>
        <v/>
      </c>
      <c r="AQ902" s="115">
        <f>IF(O902="","",IF(O902&lt;=$AQ$1,"O","X"))</f>
        <v/>
      </c>
      <c r="AR902" s="115">
        <f>IF(M902="","",IF(M902&lt;=$AR$1,"O","X"))</f>
        <v/>
      </c>
      <c r="AS902" s="115" t="inlineStr">
        <is>
          <t>X</t>
        </is>
      </c>
      <c r="AT902" s="115">
        <f>IF(OR(F902="",AI902=""),"",IF(AND((F902&lt;=85),(AI902&gt;=15)),"O","X"))</f>
        <v/>
      </c>
      <c r="AU902" s="115">
        <f>IF(C902="","",IF(C902&gt;=$AU$1,"O","X"))</f>
        <v/>
      </c>
      <c r="AV902" s="115">
        <f>IF(AO902="","",IF(AND(AO902="O",AP902="O",AR902="O",AT902="O",AU902="O"),"후보","X"))</f>
        <v/>
      </c>
    </row>
    <row r="903" ht="12" customFormat="1" customHeight="1" s="37">
      <c r="A903" s="74" t="inlineStr">
        <is>
          <t>정자동 분당더샵파크리버</t>
        </is>
      </c>
      <c r="B903" s="75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5" t="n">
        <v>3</v>
      </c>
      <c r="R903" s="115" t="n">
        <v>2</v>
      </c>
      <c r="S903" s="115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5">
        <f>S903</f>
        <v/>
      </c>
      <c r="AF903" s="115">
        <f>Q903&amp;"/"&amp;R903</f>
        <v/>
      </c>
      <c r="AH903" s="20">
        <f>IF(A903="","",A903)</f>
        <v/>
      </c>
      <c r="AI903" s="126">
        <f>IF(E903="","",E903)</f>
        <v/>
      </c>
      <c r="AJ903" s="115">
        <f>IF(AI903="","",$AJ$2)</f>
        <v/>
      </c>
      <c r="AK903" s="115" t="inlineStr">
        <is>
          <t>A</t>
        </is>
      </c>
      <c r="AL903" s="115" t="inlineStr">
        <is>
          <t>A+</t>
        </is>
      </c>
      <c r="AM903" s="115" t="inlineStr">
        <is>
          <t>B+</t>
        </is>
      </c>
      <c r="AN903" s="115">
        <f>IF(AI903="","",$AN$2)</f>
        <v/>
      </c>
      <c r="AO903" s="115">
        <f>IF(N903="","",IF(N903&gt;=$AO$1/100,"O","X"))</f>
        <v/>
      </c>
      <c r="AP903" s="115">
        <f>IF(I903="","",IF(I903&lt;=$AP$1,"O","X"))</f>
        <v/>
      </c>
      <c r="AQ903" s="115">
        <f>IF(O903="","",IF(O903&lt;=$AQ$1,"O","X"))</f>
        <v/>
      </c>
      <c r="AR903" s="115">
        <f>IF(M903="","",IF(M903&lt;=$AR$1,"O","X"))</f>
        <v/>
      </c>
      <c r="AS903" s="115" t="inlineStr">
        <is>
          <t>X</t>
        </is>
      </c>
      <c r="AT903" s="115">
        <f>IF(OR(F903="",AI903=""),"",IF(AND((F903&lt;=85),(AI903&gt;=15)),"O","X"))</f>
        <v/>
      </c>
      <c r="AU903" s="115">
        <f>IF(C903="","",IF(C903&gt;=$AU$1,"O","X"))</f>
        <v/>
      </c>
      <c r="AV903" s="115">
        <f>IF(AO903="","",IF(AND(AO903="O",AP903="O",AR903="O",AT903="O",AU903="O"),"후보","X"))</f>
        <v/>
      </c>
    </row>
    <row r="904" ht="12" customFormat="1" customHeight="1" s="37">
      <c r="A904" s="74" t="inlineStr">
        <is>
          <t>정자동 상록우성</t>
        </is>
      </c>
      <c r="B904" s="75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120000</v>
      </c>
      <c r="J904" s="128" t="inlineStr">
        <is>
          <t>11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5" t="n">
        <v>2</v>
      </c>
      <c r="R904" s="115" t="n">
        <v>1</v>
      </c>
      <c r="S904" s="115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5">
        <f>S904</f>
        <v/>
      </c>
      <c r="AF904" s="115">
        <f>Q904&amp;"/"&amp;R904</f>
        <v/>
      </c>
      <c r="AH904" s="20">
        <f>IF(A904="","",A904)</f>
        <v/>
      </c>
      <c r="AI904" s="126">
        <f>IF(E904="","",E904)</f>
        <v/>
      </c>
      <c r="AJ904" s="115">
        <f>IF(AI904="","",$AJ$2)</f>
        <v/>
      </c>
      <c r="AK904" s="115" t="inlineStr">
        <is>
          <t>A</t>
        </is>
      </c>
      <c r="AL904" s="115" t="inlineStr">
        <is>
          <t>A+</t>
        </is>
      </c>
      <c r="AM904" s="115" t="inlineStr">
        <is>
          <t>B+</t>
        </is>
      </c>
      <c r="AN904" s="115">
        <f>IF(AI904="","",$AN$2)</f>
        <v/>
      </c>
      <c r="AO904" s="115">
        <f>IF(N904="","",IF(N904&gt;=$AO$1/100,"O","X"))</f>
        <v/>
      </c>
      <c r="AP904" s="115">
        <f>IF(I904="","",IF(I904&lt;=$AP$1,"O","X"))</f>
        <v/>
      </c>
      <c r="AQ904" s="115">
        <f>IF(O904="","",IF(O904&lt;=$AQ$1,"O","X"))</f>
        <v/>
      </c>
      <c r="AR904" s="115">
        <f>IF(M904="","",IF(M904&lt;=$AR$1,"O","X"))</f>
        <v/>
      </c>
      <c r="AS904" s="115" t="inlineStr">
        <is>
          <t>X</t>
        </is>
      </c>
      <c r="AT904" s="115">
        <f>IF(OR(F904="",AI904=""),"",IF(AND((F904&lt;=85),(AI904&gt;=15)),"O","X"))</f>
        <v/>
      </c>
      <c r="AU904" s="115">
        <f>IF(C904="","",IF(C904&gt;=$AU$1,"O","X"))</f>
        <v/>
      </c>
      <c r="AV904" s="115">
        <f>IF(AO904="","",IF(AND(AO904="O",AP904="O",AR904="O",AT904="O",AU904="O"),"후보","X"))</f>
        <v/>
      </c>
    </row>
    <row r="905" ht="12" customFormat="1" customHeight="1" s="37">
      <c r="A905" s="74" t="inlineStr">
        <is>
          <t>정자동 상록우성</t>
        </is>
      </c>
      <c r="B905" s="75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5" t="n">
        <v>2</v>
      </c>
      <c r="R905" s="115" t="n">
        <v>1</v>
      </c>
      <c r="S905" s="115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5">
        <f>S905</f>
        <v/>
      </c>
      <c r="AF905" s="115">
        <f>Q905&amp;"/"&amp;R905</f>
        <v/>
      </c>
      <c r="AH905" s="20">
        <f>IF(A905="","",A905)</f>
        <v/>
      </c>
      <c r="AI905" s="126">
        <f>IF(E905="","",E905)</f>
        <v/>
      </c>
      <c r="AJ905" s="115">
        <f>IF(AI905="","",$AJ$2)</f>
        <v/>
      </c>
      <c r="AK905" s="115" t="inlineStr">
        <is>
          <t>A</t>
        </is>
      </c>
      <c r="AL905" s="115" t="inlineStr">
        <is>
          <t>A+</t>
        </is>
      </c>
      <c r="AM905" s="115" t="inlineStr">
        <is>
          <t>B+</t>
        </is>
      </c>
      <c r="AN905" s="115">
        <f>IF(AI905="","",$AN$2)</f>
        <v/>
      </c>
      <c r="AO905" s="115">
        <f>IF(N905="","",IF(N905&gt;=$AO$1/100,"O","X"))</f>
        <v/>
      </c>
      <c r="AP905" s="115">
        <f>IF(I905="","",IF(I905&lt;=$AP$1,"O","X"))</f>
        <v/>
      </c>
      <c r="AQ905" s="115">
        <f>IF(O905="","",IF(O905&lt;=$AQ$1,"O","X"))</f>
        <v/>
      </c>
      <c r="AR905" s="115">
        <f>IF(M905="","",IF(M905&lt;=$AR$1,"O","X"))</f>
        <v/>
      </c>
      <c r="AS905" s="115" t="inlineStr">
        <is>
          <t>X</t>
        </is>
      </c>
      <c r="AT905" s="115">
        <f>IF(OR(F905="",AI905=""),"",IF(AND((F905&lt;=85),(AI905&gt;=15)),"O","X"))</f>
        <v/>
      </c>
      <c r="AU905" s="115">
        <f>IF(C905="","",IF(C905&gt;=$AU$1,"O","X"))</f>
        <v/>
      </c>
      <c r="AV905" s="115">
        <f>IF(AO905="","",IF(AND(AO905="O",AP905="O",AR905="O",AT905="O",AU905="O"),"후보","X"))</f>
        <v/>
      </c>
    </row>
    <row r="906" ht="12" customFormat="1" customHeight="1" s="37">
      <c r="A906" s="74" t="inlineStr">
        <is>
          <t>정자동 상록우성</t>
        </is>
      </c>
      <c r="B906" s="75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145000</v>
      </c>
      <c r="J906" s="128" t="inlineStr">
        <is>
          <t>6</t>
        </is>
      </c>
      <c r="K906" s="128" t="n">
        <v>75000</v>
      </c>
      <c r="L906" s="128" t="inlineStr">
        <is>
          <t>11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5" t="n">
        <v>3</v>
      </c>
      <c r="R906" s="115" t="n">
        <v>1</v>
      </c>
      <c r="S906" s="115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5">
        <f>S906</f>
        <v/>
      </c>
      <c r="AF906" s="115">
        <f>Q906&amp;"/"&amp;R906</f>
        <v/>
      </c>
      <c r="AH906" s="20">
        <f>IF(A906="","",A906)</f>
        <v/>
      </c>
      <c r="AI906" s="126">
        <f>IF(E906="","",E906)</f>
        <v/>
      </c>
      <c r="AJ906" s="115">
        <f>IF(AI906="","",$AJ$2)</f>
        <v/>
      </c>
      <c r="AK906" s="115" t="inlineStr">
        <is>
          <t>A</t>
        </is>
      </c>
      <c r="AL906" s="115" t="inlineStr">
        <is>
          <t>A+</t>
        </is>
      </c>
      <c r="AM906" s="115" t="inlineStr">
        <is>
          <t>B+</t>
        </is>
      </c>
      <c r="AN906" s="115">
        <f>IF(AI906="","",$AN$2)</f>
        <v/>
      </c>
      <c r="AO906" s="115">
        <f>IF(N906="","",IF(N906&gt;=$AO$1/100,"O","X"))</f>
        <v/>
      </c>
      <c r="AP906" s="115">
        <f>IF(I906="","",IF(I906&lt;=$AP$1,"O","X"))</f>
        <v/>
      </c>
      <c r="AQ906" s="115">
        <f>IF(O906="","",IF(O906&lt;=$AQ$1,"O","X"))</f>
        <v/>
      </c>
      <c r="AR906" s="115">
        <f>IF(M906="","",IF(M906&lt;=$AR$1,"O","X"))</f>
        <v/>
      </c>
      <c r="AS906" s="115" t="inlineStr">
        <is>
          <t>X</t>
        </is>
      </c>
      <c r="AT906" s="115">
        <f>IF(OR(F906="",AI906=""),"",IF(AND((F906&lt;=85),(AI906&gt;=15)),"O","X"))</f>
        <v/>
      </c>
      <c r="AU906" s="115">
        <f>IF(C906="","",IF(C906&gt;=$AU$1,"O","X"))</f>
        <v/>
      </c>
      <c r="AV906" s="115">
        <f>IF(AO906="","",IF(AND(AO906="O",AP906="O",AR906="O",AT906="O",AU906="O"),"후보","X"))</f>
        <v/>
      </c>
    </row>
    <row r="907" ht="12" customFormat="1" customHeight="1" s="37">
      <c r="A907" s="74" t="inlineStr">
        <is>
          <t>정자동 상록우성</t>
        </is>
      </c>
      <c r="B907" s="75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167000</v>
      </c>
      <c r="J907" s="128" t="inlineStr">
        <is>
          <t>15</t>
        </is>
      </c>
      <c r="K907" s="128" t="n">
        <v>80000</v>
      </c>
      <c r="L907" s="128" t="inlineStr">
        <is>
          <t>15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5" t="n">
        <v>3</v>
      </c>
      <c r="R907" s="115" t="n">
        <v>2</v>
      </c>
      <c r="S907" s="115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5">
        <f>S907</f>
        <v/>
      </c>
      <c r="AF907" s="115">
        <f>Q907&amp;"/"&amp;R907</f>
        <v/>
      </c>
      <c r="AH907" s="20">
        <f>IF(A907="","",A907)</f>
        <v/>
      </c>
      <c r="AI907" s="126">
        <f>IF(E907="","",E907)</f>
        <v/>
      </c>
      <c r="AJ907" s="115">
        <f>IF(AI907="","",$AJ$2)</f>
        <v/>
      </c>
      <c r="AK907" s="115" t="inlineStr">
        <is>
          <t>A</t>
        </is>
      </c>
      <c r="AL907" s="115" t="inlineStr">
        <is>
          <t>A+</t>
        </is>
      </c>
      <c r="AM907" s="115" t="inlineStr">
        <is>
          <t>B+</t>
        </is>
      </c>
      <c r="AN907" s="115">
        <f>IF(AI907="","",$AN$2)</f>
        <v/>
      </c>
      <c r="AO907" s="115">
        <f>IF(N907="","",IF(N907&gt;=$AO$1/100,"O","X"))</f>
        <v/>
      </c>
      <c r="AP907" s="115">
        <f>IF(I907="","",IF(I907&lt;=$AP$1,"O","X"))</f>
        <v/>
      </c>
      <c r="AQ907" s="115">
        <f>IF(O907="","",IF(O907&lt;=$AQ$1,"O","X"))</f>
        <v/>
      </c>
      <c r="AR907" s="115">
        <f>IF(M907="","",IF(M907&lt;=$AR$1,"O","X"))</f>
        <v/>
      </c>
      <c r="AS907" s="115" t="inlineStr">
        <is>
          <t>X</t>
        </is>
      </c>
      <c r="AT907" s="115">
        <f>IF(OR(F907="",AI907=""),"",IF(AND((F907&lt;=85),(AI907&gt;=15)),"O","X"))</f>
        <v/>
      </c>
      <c r="AU907" s="115">
        <f>IF(C907="","",IF(C907&gt;=$AU$1,"O","X"))</f>
        <v/>
      </c>
      <c r="AV907" s="115">
        <f>IF(AO907="","",IF(AND(AO907="O",AP907="O",AR907="O",AT907="O",AU907="O"),"후보","X"))</f>
        <v/>
      </c>
    </row>
    <row r="908" ht="12" customFormat="1" customHeight="1" s="37">
      <c r="A908" s="74" t="inlineStr">
        <is>
          <t>정자동 상록우성</t>
        </is>
      </c>
      <c r="B908" s="75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177000</v>
      </c>
      <c r="J908" s="128" t="inlineStr">
        <is>
          <t>11</t>
        </is>
      </c>
      <c r="K908" s="128" t="n">
        <v>100000</v>
      </c>
      <c r="L908" s="128" t="inlineStr">
        <is>
          <t>10</t>
        </is>
      </c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5" t="n">
        <v>4</v>
      </c>
      <c r="R908" s="115" t="n">
        <v>2</v>
      </c>
      <c r="S908" s="115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5">
        <f>S908</f>
        <v/>
      </c>
      <c r="AF908" s="115">
        <f>Q908&amp;"/"&amp;R908</f>
        <v/>
      </c>
      <c r="AH908" s="20">
        <f>IF(A908="","",A908)</f>
        <v/>
      </c>
      <c r="AI908" s="126">
        <f>IF(E908="","",E908)</f>
        <v/>
      </c>
      <c r="AJ908" s="115">
        <f>IF(AI908="","",$AJ$2)</f>
        <v/>
      </c>
      <c r="AK908" s="115" t="inlineStr">
        <is>
          <t>A</t>
        </is>
      </c>
      <c r="AL908" s="115" t="inlineStr">
        <is>
          <t>A+</t>
        </is>
      </c>
      <c r="AM908" s="115" t="inlineStr">
        <is>
          <t>B+</t>
        </is>
      </c>
      <c r="AN908" s="115">
        <f>IF(AI908="","",$AN$2)</f>
        <v/>
      </c>
      <c r="AO908" s="115">
        <f>IF(N908="","",IF(N908&gt;=$AO$1/100,"O","X"))</f>
        <v/>
      </c>
      <c r="AP908" s="115">
        <f>IF(I908="","",IF(I908&lt;=$AP$1,"O","X"))</f>
        <v/>
      </c>
      <c r="AQ908" s="115">
        <f>IF(O908="","",IF(O908&lt;=$AQ$1,"O","X"))</f>
        <v/>
      </c>
      <c r="AR908" s="115">
        <f>IF(M908="","",IF(M908&lt;=$AR$1,"O","X"))</f>
        <v/>
      </c>
      <c r="AS908" s="115" t="inlineStr">
        <is>
          <t>X</t>
        </is>
      </c>
      <c r="AT908" s="115">
        <f>IF(OR(F908="",AI908=""),"",IF(AND((F908&lt;=85),(AI908&gt;=15)),"O","X"))</f>
        <v/>
      </c>
      <c r="AU908" s="115">
        <f>IF(C908="","",IF(C908&gt;=$AU$1,"O","X"))</f>
        <v/>
      </c>
      <c r="AV908" s="115">
        <f>IF(AO908="","",IF(AND(AO908="O",AP908="O",AR908="O",AT908="O",AU908="O"),"후보","X"))</f>
        <v/>
      </c>
    </row>
    <row r="909" ht="12" customFormat="1" customHeight="1" s="37">
      <c r="A909" s="74" t="inlineStr">
        <is>
          <t>정자동 상록우성</t>
        </is>
      </c>
      <c r="B909" s="75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200000</v>
      </c>
      <c r="J909" s="128" t="inlineStr">
        <is>
          <t>고</t>
        </is>
      </c>
      <c r="K909" s="128" t="n">
        <v>105000</v>
      </c>
      <c r="L909" s="128" t="inlineStr">
        <is>
          <t>8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5" t="n">
        <v>4</v>
      </c>
      <c r="R909" s="115" t="n">
        <v>2</v>
      </c>
      <c r="S909" s="115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5">
        <f>S909</f>
        <v/>
      </c>
      <c r="AF909" s="115">
        <f>Q909&amp;"/"&amp;R909</f>
        <v/>
      </c>
      <c r="AH909" s="20">
        <f>IF(A909="","",A909)</f>
        <v/>
      </c>
      <c r="AI909" s="126">
        <f>IF(E909="","",E909)</f>
        <v/>
      </c>
      <c r="AJ909" s="115">
        <f>IF(AI909="","",$AJ$2)</f>
        <v/>
      </c>
      <c r="AK909" s="115" t="inlineStr">
        <is>
          <t>A</t>
        </is>
      </c>
      <c r="AL909" s="115" t="inlineStr">
        <is>
          <t>A+</t>
        </is>
      </c>
      <c r="AM909" s="115" t="inlineStr">
        <is>
          <t>B+</t>
        </is>
      </c>
      <c r="AN909" s="115">
        <f>IF(AI909="","",$AN$2)</f>
        <v/>
      </c>
      <c r="AO909" s="115">
        <f>IF(N909="","",IF(N909&gt;=$AO$1/100,"O","X"))</f>
        <v/>
      </c>
      <c r="AP909" s="115">
        <f>IF(I909="","",IF(I909&lt;=$AP$1,"O","X"))</f>
        <v/>
      </c>
      <c r="AQ909" s="115">
        <f>IF(O909="","",IF(O909&lt;=$AQ$1,"O","X"))</f>
        <v/>
      </c>
      <c r="AR909" s="115">
        <f>IF(M909="","",IF(M909&lt;=$AR$1,"O","X"))</f>
        <v/>
      </c>
      <c r="AS909" s="115" t="inlineStr">
        <is>
          <t>X</t>
        </is>
      </c>
      <c r="AT909" s="115">
        <f>IF(OR(F909="",AI909=""),"",IF(AND((F909&lt;=85),(AI909&gt;=15)),"O","X"))</f>
        <v/>
      </c>
      <c r="AU909" s="115">
        <f>IF(C909="","",IF(C909&gt;=$AU$1,"O","X"))</f>
        <v/>
      </c>
      <c r="AV909" s="115">
        <f>IF(AO909="","",IF(AND(AO909="O",AP909="O",AR909="O",AT909="O",AU909="O"),"후보","X"))</f>
        <v/>
      </c>
    </row>
    <row r="910" ht="12" customFormat="1" customHeight="1" s="37">
      <c r="A910" s="74" t="inlineStr">
        <is>
          <t>정자동 상록우성</t>
        </is>
      </c>
      <c r="B910" s="75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10</t>
        </is>
      </c>
      <c r="K910" s="128" t="n">
        <v>120000</v>
      </c>
      <c r="L910" s="128" t="inlineStr">
        <is>
          <t>7</t>
        </is>
      </c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5" t="n">
        <v>5</v>
      </c>
      <c r="R910" s="115" t="n">
        <v>2</v>
      </c>
      <c r="S910" s="115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5">
        <f>S910</f>
        <v/>
      </c>
      <c r="AF910" s="115">
        <f>Q910&amp;"/"&amp;R910</f>
        <v/>
      </c>
      <c r="AH910" s="20">
        <f>IF(A910="","",A910)</f>
        <v/>
      </c>
      <c r="AI910" s="126">
        <f>IF(E910="","",E910)</f>
        <v/>
      </c>
      <c r="AJ910" s="115">
        <f>IF(AI910="","",$AJ$2)</f>
        <v/>
      </c>
      <c r="AK910" s="115" t="inlineStr">
        <is>
          <t>A</t>
        </is>
      </c>
      <c r="AL910" s="115" t="inlineStr">
        <is>
          <t>A+</t>
        </is>
      </c>
      <c r="AM910" s="115" t="inlineStr">
        <is>
          <t>B+</t>
        </is>
      </c>
      <c r="AN910" s="115">
        <f>IF(AI910="","",$AN$2)</f>
        <v/>
      </c>
      <c r="AO910" s="115">
        <f>IF(N910="","",IF(N910&gt;=$AO$1/100,"O","X"))</f>
        <v/>
      </c>
      <c r="AP910" s="115">
        <f>IF(I910="","",IF(I910&lt;=$AP$1,"O","X"))</f>
        <v/>
      </c>
      <c r="AQ910" s="115">
        <f>IF(O910="","",IF(O910&lt;=$AQ$1,"O","X"))</f>
        <v/>
      </c>
      <c r="AR910" s="115">
        <f>IF(M910="","",IF(M910&lt;=$AR$1,"O","X"))</f>
        <v/>
      </c>
      <c r="AS910" s="115" t="inlineStr">
        <is>
          <t>X</t>
        </is>
      </c>
      <c r="AT910" s="115">
        <f>IF(OR(F910="",AI910=""),"",IF(AND((F910&lt;=85),(AI910&gt;=15)),"O","X"))</f>
        <v/>
      </c>
      <c r="AU910" s="115">
        <f>IF(C910="","",IF(C910&gt;=$AU$1,"O","X"))</f>
        <v/>
      </c>
      <c r="AV910" s="115">
        <f>IF(AO910="","",IF(AND(AO910="O",AP910="O",AR910="O",AT910="O",AU910="O"),"후보","X"))</f>
        <v/>
      </c>
    </row>
    <row r="911" ht="12" customFormat="1" customHeight="1" s="37">
      <c r="A911" s="74" t="inlineStr">
        <is>
          <t>정자동 아이파크분당3</t>
        </is>
      </c>
      <c r="B911" s="75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5" t="n">
        <v>3</v>
      </c>
      <c r="R911" s="115" t="n">
        <v>2</v>
      </c>
      <c r="S911" s="115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5">
        <f>S911</f>
        <v/>
      </c>
      <c r="AF911" s="115">
        <f>Q911&amp;"/"&amp;R911</f>
        <v/>
      </c>
      <c r="AH911" s="20">
        <f>IF(A911="","",A911)</f>
        <v/>
      </c>
      <c r="AI911" s="126">
        <f>IF(E911="","",E911)</f>
        <v/>
      </c>
      <c r="AJ911" s="115">
        <f>IF(AI911="","",$AJ$2)</f>
        <v/>
      </c>
      <c r="AK911" s="115" t="inlineStr">
        <is>
          <t>A</t>
        </is>
      </c>
      <c r="AL911" s="115" t="inlineStr">
        <is>
          <t>A+</t>
        </is>
      </c>
      <c r="AM911" s="115" t="inlineStr">
        <is>
          <t>B+</t>
        </is>
      </c>
      <c r="AN911" s="115">
        <f>IF(AI911="","",$AN$2)</f>
        <v/>
      </c>
      <c r="AO911" s="115">
        <f>IF(N911="","",IF(N911&gt;=$AO$1/100,"O","X"))</f>
        <v/>
      </c>
      <c r="AP911" s="115">
        <f>IF(I911="","",IF(I911&lt;=$AP$1,"O","X"))</f>
        <v/>
      </c>
      <c r="AQ911" s="115">
        <f>IF(O911="","",IF(O911&lt;=$AQ$1,"O","X"))</f>
        <v/>
      </c>
      <c r="AR911" s="115">
        <f>IF(M911="","",IF(M911&lt;=$AR$1,"O","X"))</f>
        <v/>
      </c>
      <c r="AS911" s="115" t="inlineStr">
        <is>
          <t>X</t>
        </is>
      </c>
      <c r="AT911" s="115">
        <f>IF(OR(F911="",AI911=""),"",IF(AND((F911&lt;=85),(AI911&gt;=15)),"O","X"))</f>
        <v/>
      </c>
      <c r="AU911" s="115">
        <f>IF(C911="","",IF(C911&gt;=$AU$1,"O","X"))</f>
        <v/>
      </c>
      <c r="AV911" s="115">
        <f>IF(AO911="","",IF(AND(AO911="O",AP911="O",AR911="O",AT911="O",AU911="O"),"후보","X"))</f>
        <v/>
      </c>
    </row>
    <row r="912" ht="12" customFormat="1" customHeight="1" s="37">
      <c r="A912" s="74" t="inlineStr">
        <is>
          <t>정자동 아이파크분당3</t>
        </is>
      </c>
      <c r="B912" s="75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5" t="n">
        <v>4</v>
      </c>
      <c r="R912" s="115" t="n">
        <v>2</v>
      </c>
      <c r="S912" s="115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5">
        <f>S912</f>
        <v/>
      </c>
      <c r="AF912" s="115">
        <f>Q912&amp;"/"&amp;R912</f>
        <v/>
      </c>
      <c r="AH912" s="20">
        <f>IF(A912="","",A912)</f>
        <v/>
      </c>
      <c r="AI912" s="126">
        <f>IF(E912="","",E912)</f>
        <v/>
      </c>
      <c r="AJ912" s="115">
        <f>IF(AI912="","",$AJ$2)</f>
        <v/>
      </c>
      <c r="AK912" s="115" t="inlineStr">
        <is>
          <t>A</t>
        </is>
      </c>
      <c r="AL912" s="115" t="inlineStr">
        <is>
          <t>A+</t>
        </is>
      </c>
      <c r="AM912" s="115" t="inlineStr">
        <is>
          <t>B+</t>
        </is>
      </c>
      <c r="AN912" s="115">
        <f>IF(AI912="","",$AN$2)</f>
        <v/>
      </c>
      <c r="AO912" s="115">
        <f>IF(N912="","",IF(N912&gt;=$AO$1/100,"O","X"))</f>
        <v/>
      </c>
      <c r="AP912" s="115">
        <f>IF(I912="","",IF(I912&lt;=$AP$1,"O","X"))</f>
        <v/>
      </c>
      <c r="AQ912" s="115">
        <f>IF(O912="","",IF(O912&lt;=$AQ$1,"O","X"))</f>
        <v/>
      </c>
      <c r="AR912" s="115">
        <f>IF(M912="","",IF(M912&lt;=$AR$1,"O","X"))</f>
        <v/>
      </c>
      <c r="AS912" s="115" t="inlineStr">
        <is>
          <t>X</t>
        </is>
      </c>
      <c r="AT912" s="115">
        <f>IF(OR(F912="",AI912=""),"",IF(AND((F912&lt;=85),(AI912&gt;=15)),"O","X"))</f>
        <v/>
      </c>
      <c r="AU912" s="115">
        <f>IF(C912="","",IF(C912&gt;=$AU$1,"O","X"))</f>
        <v/>
      </c>
      <c r="AV912" s="115">
        <f>IF(AO912="","",IF(AND(AO912="O",AP912="O",AR912="O",AT912="O",AU912="O"),"후보","X"))</f>
        <v/>
      </c>
    </row>
    <row r="913" ht="12" customFormat="1" customHeight="1" s="37">
      <c r="A913" s="74" t="inlineStr">
        <is>
          <t>정자동 아이파크분당3</t>
        </is>
      </c>
      <c r="B913" s="75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5" t="n">
        <v>4</v>
      </c>
      <c r="R913" s="115" t="n">
        <v>2</v>
      </c>
      <c r="S913" s="115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5">
        <f>S913</f>
        <v/>
      </c>
      <c r="AF913" s="115">
        <f>Q913&amp;"/"&amp;R913</f>
        <v/>
      </c>
      <c r="AH913" s="20">
        <f>IF(A913="","",A913)</f>
        <v/>
      </c>
      <c r="AI913" s="126">
        <f>IF(E913="","",E913)</f>
        <v/>
      </c>
      <c r="AJ913" s="115">
        <f>IF(AI913="","",$AJ$2)</f>
        <v/>
      </c>
      <c r="AK913" s="115" t="inlineStr">
        <is>
          <t>A</t>
        </is>
      </c>
      <c r="AL913" s="115" t="inlineStr">
        <is>
          <t>A+</t>
        </is>
      </c>
      <c r="AM913" s="115" t="inlineStr">
        <is>
          <t>B+</t>
        </is>
      </c>
      <c r="AN913" s="115">
        <f>IF(AI913="","",$AN$2)</f>
        <v/>
      </c>
      <c r="AO913" s="115">
        <f>IF(N913="","",IF(N913&gt;=$AO$1/100,"O","X"))</f>
        <v/>
      </c>
      <c r="AP913" s="115">
        <f>IF(I913="","",IF(I913&lt;=$AP$1,"O","X"))</f>
        <v/>
      </c>
      <c r="AQ913" s="115">
        <f>IF(O913="","",IF(O913&lt;=$AQ$1,"O","X"))</f>
        <v/>
      </c>
      <c r="AR913" s="115">
        <f>IF(M913="","",IF(M913&lt;=$AR$1,"O","X"))</f>
        <v/>
      </c>
      <c r="AS913" s="115" t="inlineStr">
        <is>
          <t>X</t>
        </is>
      </c>
      <c r="AT913" s="115">
        <f>IF(OR(F913="",AI913=""),"",IF(AND((F913&lt;=85),(AI913&gt;=15)),"O","X"))</f>
        <v/>
      </c>
      <c r="AU913" s="115">
        <f>IF(C913="","",IF(C913&gt;=$AU$1,"O","X"))</f>
        <v/>
      </c>
      <c r="AV913" s="115">
        <f>IF(AO913="","",IF(AND(AO913="O",AP913="O",AR913="O",AT913="O",AU913="O"),"후보","X"))</f>
        <v/>
      </c>
    </row>
    <row r="914" ht="12" customFormat="1" customHeight="1" s="37">
      <c r="A914" s="74" t="inlineStr">
        <is>
          <t>정자동 아이파크분당3</t>
        </is>
      </c>
      <c r="B914" s="75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5" t="n">
        <v>4</v>
      </c>
      <c r="R914" s="115" t="n">
        <v>3</v>
      </c>
      <c r="S914" s="115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5">
        <f>S914</f>
        <v/>
      </c>
      <c r="AF914" s="115">
        <f>Q914&amp;"/"&amp;R914</f>
        <v/>
      </c>
      <c r="AH914" s="20">
        <f>IF(A914="","",A914)</f>
        <v/>
      </c>
      <c r="AI914" s="126">
        <f>IF(E914="","",E914)</f>
        <v/>
      </c>
      <c r="AJ914" s="115">
        <f>IF(AI914="","",$AJ$2)</f>
        <v/>
      </c>
      <c r="AK914" s="115" t="inlineStr">
        <is>
          <t>A</t>
        </is>
      </c>
      <c r="AL914" s="115" t="inlineStr">
        <is>
          <t>A+</t>
        </is>
      </c>
      <c r="AM914" s="115" t="inlineStr">
        <is>
          <t>B+</t>
        </is>
      </c>
      <c r="AN914" s="115">
        <f>IF(AI914="","",$AN$2)</f>
        <v/>
      </c>
      <c r="AO914" s="115">
        <f>IF(N914="","",IF(N914&gt;=$AO$1/100,"O","X"))</f>
        <v/>
      </c>
      <c r="AP914" s="115">
        <f>IF(I914="","",IF(I914&lt;=$AP$1,"O","X"))</f>
        <v/>
      </c>
      <c r="AQ914" s="115">
        <f>IF(O914="","",IF(O914&lt;=$AQ$1,"O","X"))</f>
        <v/>
      </c>
      <c r="AR914" s="115">
        <f>IF(M914="","",IF(M914&lt;=$AR$1,"O","X"))</f>
        <v/>
      </c>
      <c r="AS914" s="115" t="inlineStr">
        <is>
          <t>X</t>
        </is>
      </c>
      <c r="AT914" s="115">
        <f>IF(OR(F914="",AI914=""),"",IF(AND((F914&lt;=85),(AI914&gt;=15)),"O","X"))</f>
        <v/>
      </c>
      <c r="AU914" s="115">
        <f>IF(C914="","",IF(C914&gt;=$AU$1,"O","X"))</f>
        <v/>
      </c>
      <c r="AV914" s="115">
        <f>IF(AO914="","",IF(AND(AO914="O",AP914="O",AR914="O",AT914="O",AU914="O"),"후보","X"))</f>
        <v/>
      </c>
    </row>
    <row r="915" ht="12" customFormat="1" customHeight="1" s="37">
      <c r="A915" s="74" t="inlineStr">
        <is>
          <t>정자동 아이파크분당3</t>
        </is>
      </c>
      <c r="B915" s="75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5" t="n">
        <v>4</v>
      </c>
      <c r="R915" s="115" t="n">
        <v>3</v>
      </c>
      <c r="S915" s="115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5">
        <f>S915</f>
        <v/>
      </c>
      <c r="AF915" s="115">
        <f>Q915&amp;"/"&amp;R915</f>
        <v/>
      </c>
      <c r="AH915" s="20">
        <f>IF(A915="","",A915)</f>
        <v/>
      </c>
      <c r="AI915" s="126">
        <f>IF(E915="","",E915)</f>
        <v/>
      </c>
      <c r="AJ915" s="115">
        <f>IF(AI915="","",$AJ$2)</f>
        <v/>
      </c>
      <c r="AK915" s="115" t="inlineStr">
        <is>
          <t>A</t>
        </is>
      </c>
      <c r="AL915" s="115" t="inlineStr">
        <is>
          <t>A+</t>
        </is>
      </c>
      <c r="AM915" s="115" t="inlineStr">
        <is>
          <t>B+</t>
        </is>
      </c>
      <c r="AN915" s="115">
        <f>IF(AI915="","",$AN$2)</f>
        <v/>
      </c>
      <c r="AO915" s="115">
        <f>IF(N915="","",IF(N915&gt;=$AO$1/100,"O","X"))</f>
        <v/>
      </c>
      <c r="AP915" s="115">
        <f>IF(I915="","",IF(I915&lt;=$AP$1,"O","X"))</f>
        <v/>
      </c>
      <c r="AQ915" s="115">
        <f>IF(O915="","",IF(O915&lt;=$AQ$1,"O","X"))</f>
        <v/>
      </c>
      <c r="AR915" s="115">
        <f>IF(M915="","",IF(M915&lt;=$AR$1,"O","X"))</f>
        <v/>
      </c>
      <c r="AS915" s="115" t="inlineStr">
        <is>
          <t>X</t>
        </is>
      </c>
      <c r="AT915" s="115">
        <f>IF(OR(F915="",AI915=""),"",IF(AND((F915&lt;=85),(AI915&gt;=15)),"O","X"))</f>
        <v/>
      </c>
      <c r="AU915" s="115">
        <f>IF(C915="","",IF(C915&gt;=$AU$1,"O","X"))</f>
        <v/>
      </c>
      <c r="AV915" s="115">
        <f>IF(AO915="","",IF(AND(AO915="O",AP915="O",AR915="O",AT915="O",AU915="O"),"후보","X"))</f>
        <v/>
      </c>
    </row>
    <row r="916" ht="12" customFormat="1" customHeight="1" s="37">
      <c r="A916" s="74" t="inlineStr">
        <is>
          <t>정자동 아이파크분당3</t>
        </is>
      </c>
      <c r="B916" s="75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5" t="n">
        <v>4</v>
      </c>
      <c r="R916" s="115" t="n">
        <v>3</v>
      </c>
      <c r="S916" s="115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5">
        <f>S916</f>
        <v/>
      </c>
      <c r="AF916" s="115">
        <f>Q916&amp;"/"&amp;R916</f>
        <v/>
      </c>
      <c r="AH916" s="20">
        <f>IF(A916="","",A916)</f>
        <v/>
      </c>
      <c r="AI916" s="126">
        <f>IF(E916="","",E916)</f>
        <v/>
      </c>
      <c r="AJ916" s="115">
        <f>IF(AI916="","",$AJ$2)</f>
        <v/>
      </c>
      <c r="AK916" s="115" t="inlineStr">
        <is>
          <t>A</t>
        </is>
      </c>
      <c r="AL916" s="115" t="inlineStr">
        <is>
          <t>A+</t>
        </is>
      </c>
      <c r="AM916" s="115" t="inlineStr">
        <is>
          <t>B+</t>
        </is>
      </c>
      <c r="AN916" s="115">
        <f>IF(AI916="","",$AN$2)</f>
        <v/>
      </c>
      <c r="AO916" s="115">
        <f>IF(N916="","",IF(N916&gt;=$AO$1/100,"O","X"))</f>
        <v/>
      </c>
      <c r="AP916" s="115">
        <f>IF(I916="","",IF(I916&lt;=$AP$1,"O","X"))</f>
        <v/>
      </c>
      <c r="AQ916" s="115">
        <f>IF(O916="","",IF(O916&lt;=$AQ$1,"O","X"))</f>
        <v/>
      </c>
      <c r="AR916" s="115">
        <f>IF(M916="","",IF(M916&lt;=$AR$1,"O","X"))</f>
        <v/>
      </c>
      <c r="AS916" s="115" t="inlineStr">
        <is>
          <t>X</t>
        </is>
      </c>
      <c r="AT916" s="115">
        <f>IF(OR(F916="",AI916=""),"",IF(AND((F916&lt;=85),(AI916&gt;=15)),"O","X"))</f>
        <v/>
      </c>
      <c r="AU916" s="115">
        <f>IF(C916="","",IF(C916&gt;=$AU$1,"O","X"))</f>
        <v/>
      </c>
      <c r="AV916" s="115">
        <f>IF(AO916="","",IF(AND(AO916="O",AP916="O",AR916="O",AT916="O",AU916="O"),"후보","X"))</f>
        <v/>
      </c>
    </row>
    <row r="917" ht="12" customFormat="1" customHeight="1" s="37">
      <c r="A917" s="74" t="inlineStr">
        <is>
          <t>정자동 아이파크분당3</t>
        </is>
      </c>
      <c r="B917" s="75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5" t="n">
        <v>4</v>
      </c>
      <c r="R917" s="115" t="n">
        <v>3</v>
      </c>
      <c r="S917" s="115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5">
        <f>S917</f>
        <v/>
      </c>
      <c r="AF917" s="115">
        <f>Q917&amp;"/"&amp;R917</f>
        <v/>
      </c>
      <c r="AH917" s="20">
        <f>IF(A917="","",A917)</f>
        <v/>
      </c>
      <c r="AI917" s="126">
        <f>IF(E917="","",E917)</f>
        <v/>
      </c>
      <c r="AJ917" s="115">
        <f>IF(AI917="","",$AJ$2)</f>
        <v/>
      </c>
      <c r="AK917" s="115" t="inlineStr">
        <is>
          <t>A</t>
        </is>
      </c>
      <c r="AL917" s="115" t="inlineStr">
        <is>
          <t>A+</t>
        </is>
      </c>
      <c r="AM917" s="115" t="inlineStr">
        <is>
          <t>B+</t>
        </is>
      </c>
      <c r="AN917" s="115">
        <f>IF(AI917="","",$AN$2)</f>
        <v/>
      </c>
      <c r="AO917" s="115">
        <f>IF(N917="","",IF(N917&gt;=$AO$1/100,"O","X"))</f>
        <v/>
      </c>
      <c r="AP917" s="115">
        <f>IF(I917="","",IF(I917&lt;=$AP$1,"O","X"))</f>
        <v/>
      </c>
      <c r="AQ917" s="115">
        <f>IF(O917="","",IF(O917&lt;=$AQ$1,"O","X"))</f>
        <v/>
      </c>
      <c r="AR917" s="115">
        <f>IF(M917="","",IF(M917&lt;=$AR$1,"O","X"))</f>
        <v/>
      </c>
      <c r="AS917" s="115" t="inlineStr">
        <is>
          <t>X</t>
        </is>
      </c>
      <c r="AT917" s="115">
        <f>IF(OR(F917="",AI917=""),"",IF(AND((F917&lt;=85),(AI917&gt;=15)),"O","X"))</f>
        <v/>
      </c>
      <c r="AU917" s="115">
        <f>IF(C917="","",IF(C917&gt;=$AU$1,"O","X"))</f>
        <v/>
      </c>
      <c r="AV917" s="115">
        <f>IF(AO917="","",IF(AND(AO917="O",AP917="O",AR917="O",AT917="O",AU917="O"),"후보","X"))</f>
        <v/>
      </c>
    </row>
    <row r="918" ht="12" customFormat="1" customHeight="1" s="37">
      <c r="A918" s="74" t="inlineStr">
        <is>
          <t>정자동 정든한진8차</t>
        </is>
      </c>
      <c r="B918" s="75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110000</v>
      </c>
      <c r="J918" s="128" t="inlineStr">
        <is>
          <t>13</t>
        </is>
      </c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5" t="n">
        <v>2</v>
      </c>
      <c r="R918" s="115" t="n">
        <v>1</v>
      </c>
      <c r="S918" s="115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5">
        <f>S918</f>
        <v/>
      </c>
      <c r="AF918" s="115">
        <f>Q918&amp;"/"&amp;R918</f>
        <v/>
      </c>
      <c r="AH918" s="20">
        <f>IF(A918="","",A918)</f>
        <v/>
      </c>
      <c r="AI918" s="126">
        <f>IF(E918="","",E918)</f>
        <v/>
      </c>
      <c r="AJ918" s="115">
        <f>IF(AI918="","",$AJ$2)</f>
        <v/>
      </c>
      <c r="AK918" s="115" t="inlineStr">
        <is>
          <t>A</t>
        </is>
      </c>
      <c r="AL918" s="115" t="inlineStr">
        <is>
          <t>A+</t>
        </is>
      </c>
      <c r="AM918" s="115" t="inlineStr">
        <is>
          <t>B+</t>
        </is>
      </c>
      <c r="AN918" s="115">
        <f>IF(AI918="","",$AN$2)</f>
        <v/>
      </c>
      <c r="AO918" s="115">
        <f>IF(N918="","",IF(N918&gt;=$AO$1/100,"O","X"))</f>
        <v/>
      </c>
      <c r="AP918" s="115">
        <f>IF(I918="","",IF(I918&lt;=$AP$1,"O","X"))</f>
        <v/>
      </c>
      <c r="AQ918" s="115">
        <f>IF(O918="","",IF(O918&lt;=$AQ$1,"O","X"))</f>
        <v/>
      </c>
      <c r="AR918" s="115">
        <f>IF(M918="","",IF(M918&lt;=$AR$1,"O","X"))</f>
        <v/>
      </c>
      <c r="AS918" s="115" t="inlineStr">
        <is>
          <t>X</t>
        </is>
      </c>
      <c r="AT918" s="115">
        <f>IF(OR(F918="",AI918=""),"",IF(AND((F918&lt;=85),(AI918&gt;=15)),"O","X"))</f>
        <v/>
      </c>
      <c r="AU918" s="115">
        <f>IF(C918="","",IF(C918&gt;=$AU$1,"O","X"))</f>
        <v/>
      </c>
      <c r="AV918" s="115">
        <f>IF(AO918="","",IF(AND(AO918="O",AP918="O",AR918="O",AT918="O",AU918="O"),"후보","X"))</f>
        <v/>
      </c>
    </row>
    <row r="919" ht="12" customFormat="1" customHeight="1" s="37">
      <c r="A919" s="74" t="inlineStr">
        <is>
          <t>정자동 정든한진8차</t>
        </is>
      </c>
      <c r="B919" s="75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120000</v>
      </c>
      <c r="J919" s="128" t="inlineStr">
        <is>
          <t>14</t>
        </is>
      </c>
      <c r="K919" s="128" t="n">
        <v>65000</v>
      </c>
      <c r="L919" s="128" t="inlineStr">
        <is>
          <t>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5" t="n">
        <v>3</v>
      </c>
      <c r="R919" s="115" t="n">
        <v>1</v>
      </c>
      <c r="S919" s="115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5">
        <f>S919</f>
        <v/>
      </c>
      <c r="AF919" s="115">
        <f>Q919&amp;"/"&amp;R919</f>
        <v/>
      </c>
      <c r="AH919" s="20">
        <f>IF(A919="","",A919)</f>
        <v/>
      </c>
      <c r="AI919" s="126">
        <f>IF(E919="","",E919)</f>
        <v/>
      </c>
      <c r="AJ919" s="115">
        <f>IF(AI919="","",$AJ$2)</f>
        <v/>
      </c>
      <c r="AK919" s="115" t="inlineStr">
        <is>
          <t>A</t>
        </is>
      </c>
      <c r="AL919" s="115" t="inlineStr">
        <is>
          <t>A+</t>
        </is>
      </c>
      <c r="AM919" s="115" t="inlineStr">
        <is>
          <t>B+</t>
        </is>
      </c>
      <c r="AN919" s="115">
        <f>IF(AI919="","",$AN$2)</f>
        <v/>
      </c>
      <c r="AO919" s="115">
        <f>IF(N919="","",IF(N919&gt;=$AO$1/100,"O","X"))</f>
        <v/>
      </c>
      <c r="AP919" s="115">
        <f>IF(I919="","",IF(I919&lt;=$AP$1,"O","X"))</f>
        <v/>
      </c>
      <c r="AQ919" s="115">
        <f>IF(O919="","",IF(O919&lt;=$AQ$1,"O","X"))</f>
        <v/>
      </c>
      <c r="AR919" s="115">
        <f>IF(M919="","",IF(M919&lt;=$AR$1,"O","X"))</f>
        <v/>
      </c>
      <c r="AS919" s="115" t="inlineStr">
        <is>
          <t>X</t>
        </is>
      </c>
      <c r="AT919" s="115">
        <f>IF(OR(F919="",AI919=""),"",IF(AND((F919&lt;=85),(AI919&gt;=15)),"O","X"))</f>
        <v/>
      </c>
      <c r="AU919" s="115">
        <f>IF(C919="","",IF(C919&gt;=$AU$1,"O","X"))</f>
        <v/>
      </c>
      <c r="AV919" s="115">
        <f>IF(AO919="","",IF(AND(AO919="O",AP919="O",AR919="O",AT919="O",AU919="O"),"후보","X"))</f>
        <v/>
      </c>
    </row>
    <row r="920" ht="12" customFormat="1" customHeight="1" s="37">
      <c r="A920" s="74" t="inlineStr">
        <is>
          <t>정자동 정든한진8차</t>
        </is>
      </c>
      <c r="B920" s="75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160000</v>
      </c>
      <c r="J920" s="128" t="inlineStr">
        <is>
          <t>17</t>
        </is>
      </c>
      <c r="K920" s="128" t="n">
        <v>69000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5" t="n">
        <v>3</v>
      </c>
      <c r="R920" s="115" t="n">
        <v>2</v>
      </c>
      <c r="S920" s="115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5">
        <f>S920</f>
        <v/>
      </c>
      <c r="AF920" s="115">
        <f>Q920&amp;"/"&amp;R920</f>
        <v/>
      </c>
      <c r="AH920" s="20">
        <f>IF(A920="","",A920)</f>
        <v/>
      </c>
      <c r="AI920" s="126">
        <f>IF(E920="","",E920)</f>
        <v/>
      </c>
      <c r="AJ920" s="115">
        <f>IF(AI920="","",$AJ$2)</f>
        <v/>
      </c>
      <c r="AK920" s="115" t="inlineStr">
        <is>
          <t>A</t>
        </is>
      </c>
      <c r="AL920" s="115" t="inlineStr">
        <is>
          <t>A+</t>
        </is>
      </c>
      <c r="AM920" s="115" t="inlineStr">
        <is>
          <t>B+</t>
        </is>
      </c>
      <c r="AN920" s="115">
        <f>IF(AI920="","",$AN$2)</f>
        <v/>
      </c>
      <c r="AO920" s="115">
        <f>IF(N920="","",IF(N920&gt;=$AO$1/100,"O","X"))</f>
        <v/>
      </c>
      <c r="AP920" s="115">
        <f>IF(I920="","",IF(I920&lt;=$AP$1,"O","X"))</f>
        <v/>
      </c>
      <c r="AQ920" s="115">
        <f>IF(O920="","",IF(O920&lt;=$AQ$1,"O","X"))</f>
        <v/>
      </c>
      <c r="AR920" s="115">
        <f>IF(M920="","",IF(M920&lt;=$AR$1,"O","X"))</f>
        <v/>
      </c>
      <c r="AS920" s="115" t="inlineStr">
        <is>
          <t>X</t>
        </is>
      </c>
      <c r="AT920" s="115">
        <f>IF(OR(F920="",AI920=""),"",IF(AND((F920&lt;=85),(AI920&gt;=15)),"O","X"))</f>
        <v/>
      </c>
      <c r="AU920" s="115">
        <f>IF(C920="","",IF(C920&gt;=$AU$1,"O","X"))</f>
        <v/>
      </c>
      <c r="AV920" s="115">
        <f>IF(AO920="","",IF(AND(AO920="O",AP920="O",AR920="O",AT920="O",AU920="O"),"후보","X"))</f>
        <v/>
      </c>
    </row>
    <row r="921" ht="12" customFormat="1" customHeight="1" s="37">
      <c r="A921" s="74" t="inlineStr">
        <is>
          <t>정자동 정든한진8차</t>
        </is>
      </c>
      <c r="B921" s="75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/>
      <c r="L921" s="128" t="n"/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5" t="n">
        <v>4</v>
      </c>
      <c r="R921" s="115" t="n">
        <v>2</v>
      </c>
      <c r="S921" s="115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5">
        <f>S921</f>
        <v/>
      </c>
      <c r="AF921" s="115">
        <f>Q921&amp;"/"&amp;R921</f>
        <v/>
      </c>
      <c r="AH921" s="20">
        <f>IF(A921="","",A921)</f>
        <v/>
      </c>
      <c r="AI921" s="126">
        <f>IF(E921="","",E921)</f>
        <v/>
      </c>
      <c r="AJ921" s="115">
        <f>IF(AI921="","",$AJ$2)</f>
        <v/>
      </c>
      <c r="AK921" s="115" t="inlineStr">
        <is>
          <t>A</t>
        </is>
      </c>
      <c r="AL921" s="115" t="inlineStr">
        <is>
          <t>A+</t>
        </is>
      </c>
      <c r="AM921" s="115" t="inlineStr">
        <is>
          <t>B+</t>
        </is>
      </c>
      <c r="AN921" s="115">
        <f>IF(AI921="","",$AN$2)</f>
        <v/>
      </c>
      <c r="AO921" s="115">
        <f>IF(N921="","",IF(N921&gt;=$AO$1/100,"O","X"))</f>
        <v/>
      </c>
      <c r="AP921" s="115">
        <f>IF(I921="","",IF(I921&lt;=$AP$1,"O","X"))</f>
        <v/>
      </c>
      <c r="AQ921" s="115">
        <f>IF(O921="","",IF(O921&lt;=$AQ$1,"O","X"))</f>
        <v/>
      </c>
      <c r="AR921" s="115">
        <f>IF(M921="","",IF(M921&lt;=$AR$1,"O","X"))</f>
        <v/>
      </c>
      <c r="AS921" s="115" t="inlineStr">
        <is>
          <t>X</t>
        </is>
      </c>
      <c r="AT921" s="115">
        <f>IF(OR(F921="",AI921=""),"",IF(AND((F921&lt;=85),(AI921&gt;=15)),"O","X"))</f>
        <v/>
      </c>
      <c r="AU921" s="115">
        <f>IF(C921="","",IF(C921&gt;=$AU$1,"O","X"))</f>
        <v/>
      </c>
      <c r="AV921" s="115">
        <f>IF(AO921="","",IF(AND(AO921="O",AP921="O",AR921="O",AT921="O",AU921="O"),"후보","X"))</f>
        <v/>
      </c>
    </row>
    <row r="922" ht="12" customFormat="1" customHeight="1" s="37">
      <c r="A922" s="74" t="inlineStr">
        <is>
          <t>정자동 정든한진8차</t>
        </is>
      </c>
      <c r="B922" s="75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155000</v>
      </c>
      <c r="J922" s="128" t="inlineStr">
        <is>
          <t>13</t>
        </is>
      </c>
      <c r="K922" s="128" t="n">
        <v>87000</v>
      </c>
      <c r="L922" s="128" t="inlineStr">
        <is>
          <t>9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5" t="n">
        <v>4</v>
      </c>
      <c r="R922" s="115" t="n">
        <v>2</v>
      </c>
      <c r="S922" s="115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5">
        <f>S922</f>
        <v/>
      </c>
      <c r="AF922" s="115">
        <f>Q922&amp;"/"&amp;R922</f>
        <v/>
      </c>
      <c r="AH922" s="20">
        <f>IF(A922="","",A922)</f>
        <v/>
      </c>
      <c r="AI922" s="126">
        <f>IF(E922="","",E922)</f>
        <v/>
      </c>
      <c r="AJ922" s="115">
        <f>IF(AI922="","",$AJ$2)</f>
        <v/>
      </c>
      <c r="AK922" s="115" t="inlineStr">
        <is>
          <t>A</t>
        </is>
      </c>
      <c r="AL922" s="115" t="inlineStr">
        <is>
          <t>A+</t>
        </is>
      </c>
      <c r="AM922" s="115" t="inlineStr">
        <is>
          <t>B+</t>
        </is>
      </c>
      <c r="AN922" s="115">
        <f>IF(AI922="","",$AN$2)</f>
        <v/>
      </c>
      <c r="AO922" s="115">
        <f>IF(N922="","",IF(N922&gt;=$AO$1/100,"O","X"))</f>
        <v/>
      </c>
      <c r="AP922" s="115">
        <f>IF(I922="","",IF(I922&lt;=$AP$1,"O","X"))</f>
        <v/>
      </c>
      <c r="AQ922" s="115">
        <f>IF(O922="","",IF(O922&lt;=$AQ$1,"O","X"))</f>
        <v/>
      </c>
      <c r="AR922" s="115">
        <f>IF(M922="","",IF(M922&lt;=$AR$1,"O","X"))</f>
        <v/>
      </c>
      <c r="AS922" s="115" t="inlineStr">
        <is>
          <t>X</t>
        </is>
      </c>
      <c r="AT922" s="115">
        <f>IF(OR(F922="",AI922=""),"",IF(AND((F922&lt;=85),(AI922&gt;=15)),"O","X"))</f>
        <v/>
      </c>
      <c r="AU922" s="115">
        <f>IF(C922="","",IF(C922&gt;=$AU$1,"O","X"))</f>
        <v/>
      </c>
      <c r="AV922" s="115">
        <f>IF(AO922="","",IF(AND(AO922="O",AP922="O",AR922="O",AT922="O",AU922="O"),"후보","X"))</f>
        <v/>
      </c>
    </row>
    <row r="923" ht="12" customFormat="1" customHeight="1" s="37">
      <c r="A923" s="74" t="inlineStr">
        <is>
          <t>정자동 정든한진8차</t>
        </is>
      </c>
      <c r="B923" s="75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5" t="n">
        <v>4</v>
      </c>
      <c r="R923" s="115" t="n">
        <v>2</v>
      </c>
      <c r="S923" s="115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5">
        <f>S923</f>
        <v/>
      </c>
      <c r="AF923" s="115">
        <f>Q923&amp;"/"&amp;R923</f>
        <v/>
      </c>
      <c r="AH923" s="20">
        <f>IF(A923="","",A923)</f>
        <v/>
      </c>
      <c r="AI923" s="126">
        <f>IF(E923="","",E923)</f>
        <v/>
      </c>
      <c r="AJ923" s="115">
        <f>IF(AI923="","",$AJ$2)</f>
        <v/>
      </c>
      <c r="AK923" s="115" t="inlineStr">
        <is>
          <t>A</t>
        </is>
      </c>
      <c r="AL923" s="115" t="inlineStr">
        <is>
          <t>A+</t>
        </is>
      </c>
      <c r="AM923" s="115" t="inlineStr">
        <is>
          <t>B+</t>
        </is>
      </c>
      <c r="AN923" s="115">
        <f>IF(AI923="","",$AN$2)</f>
        <v/>
      </c>
      <c r="AO923" s="115">
        <f>IF(N923="","",IF(N923&gt;=$AO$1/100,"O","X"))</f>
        <v/>
      </c>
      <c r="AP923" s="115">
        <f>IF(I923="","",IF(I923&lt;=$AP$1,"O","X"))</f>
        <v/>
      </c>
      <c r="AQ923" s="115">
        <f>IF(O923="","",IF(O923&lt;=$AQ$1,"O","X"))</f>
        <v/>
      </c>
      <c r="AR923" s="115">
        <f>IF(M923="","",IF(M923&lt;=$AR$1,"O","X"))</f>
        <v/>
      </c>
      <c r="AS923" s="115" t="inlineStr">
        <is>
          <t>X</t>
        </is>
      </c>
      <c r="AT923" s="115">
        <f>IF(OR(F923="",AI923=""),"",IF(AND((F923&lt;=85),(AI923&gt;=15)),"O","X"))</f>
        <v/>
      </c>
      <c r="AU923" s="115">
        <f>IF(C923="","",IF(C923&gt;=$AU$1,"O","X"))</f>
        <v/>
      </c>
      <c r="AV923" s="115">
        <f>IF(AO923="","",IF(AND(AO923="O",AP923="O",AR923="O",AT923="O",AU923="O"),"후보","X"))</f>
        <v/>
      </c>
    </row>
    <row r="924" ht="12" customFormat="1" customHeight="1" s="37">
      <c r="A924" s="74" t="inlineStr">
        <is>
          <t>정자동 정든한진8차</t>
        </is>
      </c>
      <c r="B924" s="75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/>
      <c r="J924" s="128" t="n"/>
      <c r="K924" s="128" t="n">
        <v>104000</v>
      </c>
      <c r="L924" s="128" t="inlineStr">
        <is>
          <t>9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5" t="n">
        <v>5</v>
      </c>
      <c r="R924" s="115" t="n">
        <v>2</v>
      </c>
      <c r="S924" s="115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5">
        <f>S924</f>
        <v/>
      </c>
      <c r="AF924" s="115">
        <f>Q924&amp;"/"&amp;R924</f>
        <v/>
      </c>
      <c r="AH924" s="20">
        <f>IF(A924="","",A924)</f>
        <v/>
      </c>
      <c r="AI924" s="126">
        <f>IF(E924="","",E924)</f>
        <v/>
      </c>
      <c r="AJ924" s="115">
        <f>IF(AI924="","",$AJ$2)</f>
        <v/>
      </c>
      <c r="AK924" s="115" t="inlineStr">
        <is>
          <t>A</t>
        </is>
      </c>
      <c r="AL924" s="115" t="inlineStr">
        <is>
          <t>A+</t>
        </is>
      </c>
      <c r="AM924" s="115" t="inlineStr">
        <is>
          <t>B+</t>
        </is>
      </c>
      <c r="AN924" s="115">
        <f>IF(AI924="","",$AN$2)</f>
        <v/>
      </c>
      <c r="AO924" s="115">
        <f>IF(N924="","",IF(N924&gt;=$AO$1/100,"O","X"))</f>
        <v/>
      </c>
      <c r="AP924" s="115">
        <f>IF(I924="","",IF(I924&lt;=$AP$1,"O","X"))</f>
        <v/>
      </c>
      <c r="AQ924" s="115">
        <f>IF(O924="","",IF(O924&lt;=$AQ$1,"O","X"))</f>
        <v/>
      </c>
      <c r="AR924" s="115">
        <f>IF(M924="","",IF(M924&lt;=$AR$1,"O","X"))</f>
        <v/>
      </c>
      <c r="AS924" s="115" t="inlineStr">
        <is>
          <t>X</t>
        </is>
      </c>
      <c r="AT924" s="115">
        <f>IF(OR(F924="",AI924=""),"",IF(AND((F924&lt;=85),(AI924&gt;=15)),"O","X"))</f>
        <v/>
      </c>
      <c r="AU924" s="115">
        <f>IF(C924="","",IF(C924&gt;=$AU$1,"O","X"))</f>
        <v/>
      </c>
      <c r="AV924" s="115">
        <f>IF(AO924="","",IF(AND(AO924="O",AP924="O",AR924="O",AT924="O",AU924="O"),"후보","X"))</f>
        <v/>
      </c>
    </row>
    <row r="925" ht="12" customFormat="1" customHeight="1" s="37">
      <c r="A925" s="74" t="inlineStr">
        <is>
          <t>정자동 상록임광보성</t>
        </is>
      </c>
      <c r="B925" s="75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97000</v>
      </c>
      <c r="J925" s="128" t="inlineStr">
        <is>
          <t>11</t>
        </is>
      </c>
      <c r="K925" s="128" t="n">
        <v>48000</v>
      </c>
      <c r="L925" s="128" t="inlineStr">
        <is>
          <t>7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5" t="n">
        <v>2</v>
      </c>
      <c r="R925" s="115" t="n">
        <v>1</v>
      </c>
      <c r="S925" s="115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5">
        <f>S925</f>
        <v/>
      </c>
      <c r="AF925" s="115">
        <f>Q925&amp;"/"&amp;R925</f>
        <v/>
      </c>
      <c r="AH925" s="20">
        <f>IF(A925="","",A925)</f>
        <v/>
      </c>
      <c r="AI925" s="126">
        <f>IF(E925="","",E925)</f>
        <v/>
      </c>
      <c r="AJ925" s="115">
        <f>IF(AI925="","",$AJ$2)</f>
        <v/>
      </c>
      <c r="AK925" s="115" t="inlineStr">
        <is>
          <t>A</t>
        </is>
      </c>
      <c r="AL925" s="115" t="inlineStr">
        <is>
          <t>A+</t>
        </is>
      </c>
      <c r="AM925" s="115" t="inlineStr">
        <is>
          <t>B+</t>
        </is>
      </c>
      <c r="AN925" s="115">
        <f>IF(AI925="","",$AN$2)</f>
        <v/>
      </c>
      <c r="AO925" s="115">
        <f>IF(N925="","",IF(N925&gt;=$AO$1/100,"O","X"))</f>
        <v/>
      </c>
      <c r="AP925" s="115">
        <f>IF(I925="","",IF(I925&lt;=$AP$1,"O","X"))</f>
        <v/>
      </c>
      <c r="AQ925" s="115">
        <f>IF(O925="","",IF(O925&lt;=$AQ$1,"O","X"))</f>
        <v/>
      </c>
      <c r="AR925" s="115">
        <f>IF(M925="","",IF(M925&lt;=$AR$1,"O","X"))</f>
        <v/>
      </c>
      <c r="AS925" s="115" t="inlineStr">
        <is>
          <t>X</t>
        </is>
      </c>
      <c r="AT925" s="115">
        <f>IF(OR(F925="",AI925=""),"",IF(AND((F925&lt;=85),(AI925&gt;=15)),"O","X"))</f>
        <v/>
      </c>
      <c r="AU925" s="115">
        <f>IF(C925="","",IF(C925&gt;=$AU$1,"O","X"))</f>
        <v/>
      </c>
      <c r="AV925" s="115">
        <f>IF(AO925="","",IF(AND(AO925="O",AP925="O",AR925="O",AT925="O",AU925="O"),"후보","X"))</f>
        <v/>
      </c>
    </row>
    <row r="926" ht="12" customFormat="1" customHeight="1" s="37">
      <c r="A926" s="74" t="inlineStr">
        <is>
          <t>정자동 상록임광보성</t>
        </is>
      </c>
      <c r="B926" s="75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120000</v>
      </c>
      <c r="J926" s="128" t="inlineStr">
        <is>
          <t>6</t>
        </is>
      </c>
      <c r="K926" s="128" t="n">
        <v>65000</v>
      </c>
      <c r="L926" s="128" t="inlineStr">
        <is>
          <t>6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5" t="n">
        <v>3</v>
      </c>
      <c r="R926" s="115" t="n">
        <v>1</v>
      </c>
      <c r="S926" s="115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5">
        <f>S926</f>
        <v/>
      </c>
      <c r="AF926" s="115">
        <f>Q926&amp;"/"&amp;R926</f>
        <v/>
      </c>
      <c r="AH926" s="20">
        <f>IF(A926="","",A926)</f>
        <v/>
      </c>
      <c r="AI926" s="126">
        <f>IF(E926="","",E926)</f>
        <v/>
      </c>
      <c r="AJ926" s="115">
        <f>IF(AI926="","",$AJ$2)</f>
        <v/>
      </c>
      <c r="AK926" s="115" t="inlineStr">
        <is>
          <t>A</t>
        </is>
      </c>
      <c r="AL926" s="115" t="inlineStr">
        <is>
          <t>A+</t>
        </is>
      </c>
      <c r="AM926" s="115" t="inlineStr">
        <is>
          <t>B+</t>
        </is>
      </c>
      <c r="AN926" s="115">
        <f>IF(AI926="","",$AN$2)</f>
        <v/>
      </c>
      <c r="AO926" s="115">
        <f>IF(N926="","",IF(N926&gt;=$AO$1/100,"O","X"))</f>
        <v/>
      </c>
      <c r="AP926" s="115">
        <f>IF(I926="","",IF(I926&lt;=$AP$1,"O","X"))</f>
        <v/>
      </c>
      <c r="AQ926" s="115">
        <f>IF(O926="","",IF(O926&lt;=$AQ$1,"O","X"))</f>
        <v/>
      </c>
      <c r="AR926" s="115">
        <f>IF(M926="","",IF(M926&lt;=$AR$1,"O","X"))</f>
        <v/>
      </c>
      <c r="AS926" s="115" t="inlineStr">
        <is>
          <t>X</t>
        </is>
      </c>
      <c r="AT926" s="115">
        <f>IF(OR(F926="",AI926=""),"",IF(AND((F926&lt;=85),(AI926&gt;=15)),"O","X"))</f>
        <v/>
      </c>
      <c r="AU926" s="115">
        <f>IF(C926="","",IF(C926&gt;=$AU$1,"O","X"))</f>
        <v/>
      </c>
      <c r="AV926" s="115">
        <f>IF(AO926="","",IF(AND(AO926="O",AP926="O",AR926="O",AT926="O",AU926="O"),"후보","X"))</f>
        <v/>
      </c>
    </row>
    <row r="927" ht="12" customFormat="1" customHeight="1" s="37">
      <c r="A927" s="74" t="inlineStr">
        <is>
          <t>정자동 상록임광보성</t>
        </is>
      </c>
      <c r="B927" s="75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145000</v>
      </c>
      <c r="J927" s="128" t="inlineStr">
        <is>
          <t>10</t>
        </is>
      </c>
      <c r="K927" s="128" t="n">
        <v>65000</v>
      </c>
      <c r="L927" s="128" t="inlineStr">
        <is>
          <t>11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5" t="n">
        <v>3</v>
      </c>
      <c r="R927" s="115" t="n">
        <v>2</v>
      </c>
      <c r="S927" s="115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5">
        <f>S927</f>
        <v/>
      </c>
      <c r="AF927" s="115">
        <f>Q927&amp;"/"&amp;R927</f>
        <v/>
      </c>
      <c r="AH927" s="20">
        <f>IF(A927="","",A927)</f>
        <v/>
      </c>
      <c r="AI927" s="126">
        <f>IF(E927="","",E927)</f>
        <v/>
      </c>
      <c r="AJ927" s="115">
        <f>IF(AI927="","",$AJ$2)</f>
        <v/>
      </c>
      <c r="AK927" s="115" t="inlineStr">
        <is>
          <t>A</t>
        </is>
      </c>
      <c r="AL927" s="115" t="inlineStr">
        <is>
          <t>A+</t>
        </is>
      </c>
      <c r="AM927" s="115" t="inlineStr">
        <is>
          <t>B+</t>
        </is>
      </c>
      <c r="AN927" s="115">
        <f>IF(AI927="","",$AN$2)</f>
        <v/>
      </c>
      <c r="AO927" s="115">
        <f>IF(N927="","",IF(N927&gt;=$AO$1/100,"O","X"))</f>
        <v/>
      </c>
      <c r="AP927" s="115">
        <f>IF(I927="","",IF(I927&lt;=$AP$1,"O","X"))</f>
        <v/>
      </c>
      <c r="AQ927" s="115">
        <f>IF(O927="","",IF(O927&lt;=$AQ$1,"O","X"))</f>
        <v/>
      </c>
      <c r="AR927" s="115">
        <f>IF(M927="","",IF(M927&lt;=$AR$1,"O","X"))</f>
        <v/>
      </c>
      <c r="AS927" s="115" t="inlineStr">
        <is>
          <t>X</t>
        </is>
      </c>
      <c r="AT927" s="115">
        <f>IF(OR(F927="",AI927=""),"",IF(AND((F927&lt;=85),(AI927&gt;=15)),"O","X"))</f>
        <v/>
      </c>
      <c r="AU927" s="115">
        <f>IF(C927="","",IF(C927&gt;=$AU$1,"O","X"))</f>
        <v/>
      </c>
      <c r="AV927" s="115">
        <f>IF(AO927="","",IF(AND(AO927="O",AP927="O",AR927="O",AT927="O",AU927="O"),"후보","X"))</f>
        <v/>
      </c>
    </row>
    <row r="928" ht="12" customFormat="1" customHeight="1" s="37">
      <c r="A928" s="74" t="inlineStr">
        <is>
          <t>정자동 분당더샵스타파크</t>
        </is>
      </c>
      <c r="B928" s="75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5" t="n">
        <v>3</v>
      </c>
      <c r="R928" s="115" t="n">
        <v>2</v>
      </c>
      <c r="S928" s="115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5">
        <f>S928</f>
        <v/>
      </c>
      <c r="AF928" s="115">
        <f>Q928&amp;"/"&amp;R928</f>
        <v/>
      </c>
      <c r="AH928" s="20">
        <f>IF(A928="","",A928)</f>
        <v/>
      </c>
      <c r="AI928" s="126">
        <f>IF(E928="","",E928)</f>
        <v/>
      </c>
      <c r="AJ928" s="115">
        <f>IF(AI928="","",$AJ$2)</f>
        <v/>
      </c>
      <c r="AK928" s="115" t="inlineStr">
        <is>
          <t>A</t>
        </is>
      </c>
      <c r="AL928" s="115" t="inlineStr">
        <is>
          <t>A+</t>
        </is>
      </c>
      <c r="AM928" s="115" t="inlineStr">
        <is>
          <t>B+</t>
        </is>
      </c>
      <c r="AN928" s="115">
        <f>IF(AI928="","",$AN$2)</f>
        <v/>
      </c>
      <c r="AO928" s="115">
        <f>IF(N928="","",IF(N928&gt;=$AO$1/100,"O","X"))</f>
        <v/>
      </c>
      <c r="AP928" s="115">
        <f>IF(I928="","",IF(I928&lt;=$AP$1,"O","X"))</f>
        <v/>
      </c>
      <c r="AQ928" s="115">
        <f>IF(O928="","",IF(O928&lt;=$AQ$1,"O","X"))</f>
        <v/>
      </c>
      <c r="AR928" s="115">
        <f>IF(M928="","",IF(M928&lt;=$AR$1,"O","X"))</f>
        <v/>
      </c>
      <c r="AS928" s="115" t="inlineStr">
        <is>
          <t>X</t>
        </is>
      </c>
      <c r="AT928" s="115">
        <f>IF(OR(F928="",AI928=""),"",IF(AND((F928&lt;=85),(AI928&gt;=15)),"O","X"))</f>
        <v/>
      </c>
      <c r="AU928" s="115">
        <f>IF(C928="","",IF(C928&gt;=$AU$1,"O","X"))</f>
        <v/>
      </c>
      <c r="AV928" s="115">
        <f>IF(AO928="","",IF(AND(AO928="O",AP928="O",AR928="O",AT928="O",AU928="O"),"후보","X"))</f>
        <v/>
      </c>
    </row>
    <row r="929" ht="12" customFormat="1" customHeight="1" s="37">
      <c r="A929" s="74" t="inlineStr">
        <is>
          <t>정자동 분당더샵스타파크</t>
        </is>
      </c>
      <c r="B929" s="75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5" t="n">
        <v>3</v>
      </c>
      <c r="R929" s="115" t="n">
        <v>2</v>
      </c>
      <c r="S929" s="115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5">
        <f>S929</f>
        <v/>
      </c>
      <c r="AF929" s="115">
        <f>Q929&amp;"/"&amp;R929</f>
        <v/>
      </c>
      <c r="AH929" s="20">
        <f>IF(A929="","",A929)</f>
        <v/>
      </c>
      <c r="AI929" s="126">
        <f>IF(E929="","",E929)</f>
        <v/>
      </c>
      <c r="AJ929" s="115">
        <f>IF(AI929="","",$AJ$2)</f>
        <v/>
      </c>
      <c r="AK929" s="115" t="inlineStr">
        <is>
          <t>A</t>
        </is>
      </c>
      <c r="AL929" s="115" t="inlineStr">
        <is>
          <t>A+</t>
        </is>
      </c>
      <c r="AM929" s="115" t="inlineStr">
        <is>
          <t>B+</t>
        </is>
      </c>
      <c r="AN929" s="115">
        <f>IF(AI929="","",$AN$2)</f>
        <v/>
      </c>
      <c r="AO929" s="115">
        <f>IF(N929="","",IF(N929&gt;=$AO$1/100,"O","X"))</f>
        <v/>
      </c>
      <c r="AP929" s="115">
        <f>IF(I929="","",IF(I929&lt;=$AP$1,"O","X"))</f>
        <v/>
      </c>
      <c r="AQ929" s="115">
        <f>IF(O929="","",IF(O929&lt;=$AQ$1,"O","X"))</f>
        <v/>
      </c>
      <c r="AR929" s="115">
        <f>IF(M929="","",IF(M929&lt;=$AR$1,"O","X"))</f>
        <v/>
      </c>
      <c r="AS929" s="115" t="inlineStr">
        <is>
          <t>X</t>
        </is>
      </c>
      <c r="AT929" s="115">
        <f>IF(OR(F929="",AI929=""),"",IF(AND((F929&lt;=85),(AI929&gt;=15)),"O","X"))</f>
        <v/>
      </c>
      <c r="AU929" s="115">
        <f>IF(C929="","",IF(C929&gt;=$AU$1,"O","X"))</f>
        <v/>
      </c>
      <c r="AV929" s="115">
        <f>IF(AO929="","",IF(AND(AO929="O",AP929="O",AR929="O",AT929="O",AU929="O"),"후보","X"))</f>
        <v/>
      </c>
    </row>
    <row r="930" ht="12" customFormat="1" customHeight="1" s="37">
      <c r="A930" s="74" t="inlineStr">
        <is>
          <t>정자동 분당더샵스타파크</t>
        </is>
      </c>
      <c r="B930" s="75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5" t="n">
        <v>4</v>
      </c>
      <c r="R930" s="115" t="n">
        <v>2</v>
      </c>
      <c r="S930" s="115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5">
        <f>S930</f>
        <v/>
      </c>
      <c r="AF930" s="115">
        <f>Q930&amp;"/"&amp;R930</f>
        <v/>
      </c>
      <c r="AH930" s="20">
        <f>IF(A930="","",A930)</f>
        <v/>
      </c>
      <c r="AI930" s="126">
        <f>IF(E930="","",E930)</f>
        <v/>
      </c>
      <c r="AJ930" s="115">
        <f>IF(AI930="","",$AJ$2)</f>
        <v/>
      </c>
      <c r="AK930" s="115" t="inlineStr">
        <is>
          <t>A</t>
        </is>
      </c>
      <c r="AL930" s="115" t="inlineStr">
        <is>
          <t>A+</t>
        </is>
      </c>
      <c r="AM930" s="115" t="inlineStr">
        <is>
          <t>B+</t>
        </is>
      </c>
      <c r="AN930" s="115">
        <f>IF(AI930="","",$AN$2)</f>
        <v/>
      </c>
      <c r="AO930" s="115">
        <f>IF(N930="","",IF(N930&gt;=$AO$1/100,"O","X"))</f>
        <v/>
      </c>
      <c r="AP930" s="115">
        <f>IF(I930="","",IF(I930&lt;=$AP$1,"O","X"))</f>
        <v/>
      </c>
      <c r="AQ930" s="115">
        <f>IF(O930="","",IF(O930&lt;=$AQ$1,"O","X"))</f>
        <v/>
      </c>
      <c r="AR930" s="115">
        <f>IF(M930="","",IF(M930&lt;=$AR$1,"O","X"))</f>
        <v/>
      </c>
      <c r="AS930" s="115" t="inlineStr">
        <is>
          <t>X</t>
        </is>
      </c>
      <c r="AT930" s="115">
        <f>IF(OR(F930="",AI930=""),"",IF(AND((F930&lt;=85),(AI930&gt;=15)),"O","X"))</f>
        <v/>
      </c>
      <c r="AU930" s="115">
        <f>IF(C930="","",IF(C930&gt;=$AU$1,"O","X"))</f>
        <v/>
      </c>
      <c r="AV930" s="115">
        <f>IF(AO930="","",IF(AND(AO930="O",AP930="O",AR930="O",AT930="O",AU930="O"),"후보","X"))</f>
        <v/>
      </c>
    </row>
    <row r="931" ht="12" customFormat="1" customHeight="1" s="37">
      <c r="A931" s="74" t="inlineStr">
        <is>
          <t>정자동 분당더샵스타파크</t>
        </is>
      </c>
      <c r="B931" s="75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5" t="n">
        <v>4</v>
      </c>
      <c r="R931" s="115" t="n">
        <v>2</v>
      </c>
      <c r="S931" s="115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5">
        <f>S931</f>
        <v/>
      </c>
      <c r="AF931" s="115">
        <f>Q931&amp;"/"&amp;R931</f>
        <v/>
      </c>
      <c r="AH931" s="20">
        <f>IF(A931="","",A931)</f>
        <v/>
      </c>
      <c r="AI931" s="126">
        <f>IF(E931="","",E931)</f>
        <v/>
      </c>
      <c r="AJ931" s="115">
        <f>IF(AI931="","",$AJ$2)</f>
        <v/>
      </c>
      <c r="AK931" s="115" t="inlineStr">
        <is>
          <t>A</t>
        </is>
      </c>
      <c r="AL931" s="115" t="inlineStr">
        <is>
          <t>A+</t>
        </is>
      </c>
      <c r="AM931" s="115" t="inlineStr">
        <is>
          <t>B+</t>
        </is>
      </c>
      <c r="AN931" s="115">
        <f>IF(AI931="","",$AN$2)</f>
        <v/>
      </c>
      <c r="AO931" s="115">
        <f>IF(N931="","",IF(N931&gt;=$AO$1/100,"O","X"))</f>
        <v/>
      </c>
      <c r="AP931" s="115">
        <f>IF(I931="","",IF(I931&lt;=$AP$1,"O","X"))</f>
        <v/>
      </c>
      <c r="AQ931" s="115">
        <f>IF(O931="","",IF(O931&lt;=$AQ$1,"O","X"))</f>
        <v/>
      </c>
      <c r="AR931" s="115">
        <f>IF(M931="","",IF(M931&lt;=$AR$1,"O","X"))</f>
        <v/>
      </c>
      <c r="AS931" s="115" t="inlineStr">
        <is>
          <t>X</t>
        </is>
      </c>
      <c r="AT931" s="115">
        <f>IF(OR(F931="",AI931=""),"",IF(AND((F931&lt;=85),(AI931&gt;=15)),"O","X"))</f>
        <v/>
      </c>
      <c r="AU931" s="115">
        <f>IF(C931="","",IF(C931&gt;=$AU$1,"O","X"))</f>
        <v/>
      </c>
      <c r="AV931" s="115">
        <f>IF(AO931="","",IF(AND(AO931="O",AP931="O",AR931="O",AT931="O",AU931="O"),"후보","X"))</f>
        <v/>
      </c>
    </row>
    <row r="932" ht="12" customFormat="1" customHeight="1" s="37">
      <c r="A932" s="74" t="inlineStr">
        <is>
          <t>정자동 분당더샵스타파크</t>
        </is>
      </c>
      <c r="B932" s="75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5" t="n">
        <v>4</v>
      </c>
      <c r="R932" s="115" t="n">
        <v>2</v>
      </c>
      <c r="S932" s="115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5">
        <f>S932</f>
        <v/>
      </c>
      <c r="AF932" s="115">
        <f>Q932&amp;"/"&amp;R932</f>
        <v/>
      </c>
      <c r="AH932" s="20">
        <f>IF(A932="","",A932)</f>
        <v/>
      </c>
      <c r="AI932" s="126">
        <f>IF(E932="","",E932)</f>
        <v/>
      </c>
      <c r="AJ932" s="115">
        <f>IF(AI932="","",$AJ$2)</f>
        <v/>
      </c>
      <c r="AK932" s="115" t="inlineStr">
        <is>
          <t>A</t>
        </is>
      </c>
      <c r="AL932" s="115" t="inlineStr">
        <is>
          <t>A+</t>
        </is>
      </c>
      <c r="AM932" s="115" t="inlineStr">
        <is>
          <t>B+</t>
        </is>
      </c>
      <c r="AN932" s="115">
        <f>IF(AI932="","",$AN$2)</f>
        <v/>
      </c>
      <c r="AO932" s="115">
        <f>IF(N932="","",IF(N932&gt;=$AO$1/100,"O","X"))</f>
        <v/>
      </c>
      <c r="AP932" s="115">
        <f>IF(I932="","",IF(I932&lt;=$AP$1,"O","X"))</f>
        <v/>
      </c>
      <c r="AQ932" s="115">
        <f>IF(O932="","",IF(O932&lt;=$AQ$1,"O","X"))</f>
        <v/>
      </c>
      <c r="AR932" s="115">
        <f>IF(M932="","",IF(M932&lt;=$AR$1,"O","X"))</f>
        <v/>
      </c>
      <c r="AS932" s="115" t="inlineStr">
        <is>
          <t>X</t>
        </is>
      </c>
      <c r="AT932" s="115">
        <f>IF(OR(F932="",AI932=""),"",IF(AND((F932&lt;=85),(AI932&gt;=15)),"O","X"))</f>
        <v/>
      </c>
      <c r="AU932" s="115">
        <f>IF(C932="","",IF(C932&gt;=$AU$1,"O","X"))</f>
        <v/>
      </c>
      <c r="AV932" s="115">
        <f>IF(AO932="","",IF(AND(AO932="O",AP932="O",AR932="O",AT932="O",AU932="O"),"후보","X"))</f>
        <v/>
      </c>
    </row>
    <row r="933" ht="12" customFormat="1" customHeight="1" s="37">
      <c r="A933" s="74" t="inlineStr">
        <is>
          <t>정자동 정든동아2단지</t>
        </is>
      </c>
      <c r="B933" s="75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79500</v>
      </c>
      <c r="J933" s="128" t="inlineStr">
        <is>
          <t>10</t>
        </is>
      </c>
      <c r="K933" s="128" t="n">
        <v>42000</v>
      </c>
      <c r="L933" s="128" t="inlineStr">
        <is>
          <t>8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5" t="n">
        <v>2</v>
      </c>
      <c r="R933" s="115" t="n">
        <v>1</v>
      </c>
      <c r="S933" s="115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5">
        <f>S933</f>
        <v/>
      </c>
      <c r="AF933" s="115">
        <f>Q933&amp;"/"&amp;R933</f>
        <v/>
      </c>
      <c r="AH933" s="20">
        <f>IF(A933="","",A933)</f>
        <v/>
      </c>
      <c r="AI933" s="126">
        <f>IF(E933="","",E933)</f>
        <v/>
      </c>
      <c r="AJ933" s="115">
        <f>IF(AI933="","",$AJ$2)</f>
        <v/>
      </c>
      <c r="AK933" s="115" t="inlineStr">
        <is>
          <t>A</t>
        </is>
      </c>
      <c r="AL933" s="115" t="inlineStr">
        <is>
          <t>A+</t>
        </is>
      </c>
      <c r="AM933" s="115" t="inlineStr">
        <is>
          <t>B+</t>
        </is>
      </c>
      <c r="AN933" s="115">
        <f>IF(AI933="","",$AN$2)</f>
        <v/>
      </c>
      <c r="AO933" s="115">
        <f>IF(N933="","",IF(N933&gt;=$AO$1/100,"O","X"))</f>
        <v/>
      </c>
      <c r="AP933" s="115">
        <f>IF(I933="","",IF(I933&lt;=$AP$1,"O","X"))</f>
        <v/>
      </c>
      <c r="AQ933" s="115">
        <f>IF(O933="","",IF(O933&lt;=$AQ$1,"O","X"))</f>
        <v/>
      </c>
      <c r="AR933" s="115">
        <f>IF(M933="","",IF(M933&lt;=$AR$1,"O","X"))</f>
        <v/>
      </c>
      <c r="AS933" s="115" t="inlineStr">
        <is>
          <t>X</t>
        </is>
      </c>
      <c r="AT933" s="115">
        <f>IF(OR(F933="",AI933=""),"",IF(AND((F933&lt;=85),(AI933&gt;=15)),"O","X"))</f>
        <v/>
      </c>
      <c r="AU933" s="115">
        <f>IF(C933="","",IF(C933&gt;=$AU$1,"O","X"))</f>
        <v/>
      </c>
      <c r="AV933" s="115">
        <f>IF(AO933="","",IF(AND(AO933="O",AP933="O",AR933="O",AT933="O",AU933="O"),"후보","X"))</f>
        <v/>
      </c>
    </row>
    <row r="934" ht="12" customFormat="1" customHeight="1" s="37">
      <c r="A934" s="74" t="inlineStr">
        <is>
          <t>정자동 정든동아2단지</t>
        </is>
      </c>
      <c r="B934" s="75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5" t="n">
        <v>3</v>
      </c>
      <c r="R934" s="115" t="n">
        <v>1</v>
      </c>
      <c r="S934" s="115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5">
        <f>S934</f>
        <v/>
      </c>
      <c r="AF934" s="115">
        <f>Q934&amp;"/"&amp;R934</f>
        <v/>
      </c>
      <c r="AH934" s="20">
        <f>IF(A934="","",A934)</f>
        <v/>
      </c>
      <c r="AI934" s="126">
        <f>IF(E934="","",E934)</f>
        <v/>
      </c>
      <c r="AJ934" s="115">
        <f>IF(AI934="","",$AJ$2)</f>
        <v/>
      </c>
      <c r="AK934" s="115" t="inlineStr">
        <is>
          <t>A</t>
        </is>
      </c>
      <c r="AL934" s="115" t="inlineStr">
        <is>
          <t>A+</t>
        </is>
      </c>
      <c r="AM934" s="115" t="inlineStr">
        <is>
          <t>B+</t>
        </is>
      </c>
      <c r="AN934" s="115">
        <f>IF(AI934="","",$AN$2)</f>
        <v/>
      </c>
      <c r="AO934" s="115">
        <f>IF(N934="","",IF(N934&gt;=$AO$1/100,"O","X"))</f>
        <v/>
      </c>
      <c r="AP934" s="115">
        <f>IF(I934="","",IF(I934&lt;=$AP$1,"O","X"))</f>
        <v/>
      </c>
      <c r="AQ934" s="115">
        <f>IF(O934="","",IF(O934&lt;=$AQ$1,"O","X"))</f>
        <v/>
      </c>
      <c r="AR934" s="115">
        <f>IF(M934="","",IF(M934&lt;=$AR$1,"O","X"))</f>
        <v/>
      </c>
      <c r="AS934" s="115" t="inlineStr">
        <is>
          <t>X</t>
        </is>
      </c>
      <c r="AT934" s="115">
        <f>IF(OR(F934="",AI934=""),"",IF(AND((F934&lt;=85),(AI934&gt;=15)),"O","X"))</f>
        <v/>
      </c>
      <c r="AU934" s="115">
        <f>IF(C934="","",IF(C934&gt;=$AU$1,"O","X"))</f>
        <v/>
      </c>
      <c r="AV934" s="115">
        <f>IF(AO934="","",IF(AND(AO934="O",AP934="O",AR934="O",AT934="O",AU934="O"),"후보","X"))</f>
        <v/>
      </c>
    </row>
    <row r="935" ht="12" customFormat="1" customHeight="1" s="37">
      <c r="A935" s="74" t="inlineStr">
        <is>
          <t>정자동 정든동아2단지</t>
        </is>
      </c>
      <c r="B935" s="75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125000</v>
      </c>
      <c r="J935" s="128" t="inlineStr">
        <is>
          <t>12</t>
        </is>
      </c>
      <c r="K935" s="128" t="n">
        <v>73000</v>
      </c>
      <c r="L935" s="128" t="inlineStr">
        <is>
          <t>18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5" t="n">
        <v>3</v>
      </c>
      <c r="R935" s="115" t="n">
        <v>2</v>
      </c>
      <c r="S935" s="115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5">
        <f>S935</f>
        <v/>
      </c>
      <c r="AF935" s="115">
        <f>Q935&amp;"/"&amp;R935</f>
        <v/>
      </c>
      <c r="AH935" s="20">
        <f>IF(A935="","",A935)</f>
        <v/>
      </c>
      <c r="AI935" s="126">
        <f>IF(E935="","",E935)</f>
        <v/>
      </c>
      <c r="AJ935" s="115">
        <f>IF(AI935="","",$AJ$2)</f>
        <v/>
      </c>
      <c r="AK935" s="115" t="inlineStr">
        <is>
          <t>A</t>
        </is>
      </c>
      <c r="AL935" s="115" t="inlineStr">
        <is>
          <t>A+</t>
        </is>
      </c>
      <c r="AM935" s="115" t="inlineStr">
        <is>
          <t>B+</t>
        </is>
      </c>
      <c r="AN935" s="115">
        <f>IF(AI935="","",$AN$2)</f>
        <v/>
      </c>
      <c r="AO935" s="115">
        <f>IF(N935="","",IF(N935&gt;=$AO$1/100,"O","X"))</f>
        <v/>
      </c>
      <c r="AP935" s="115">
        <f>IF(I935="","",IF(I935&lt;=$AP$1,"O","X"))</f>
        <v/>
      </c>
      <c r="AQ935" s="115">
        <f>IF(O935="","",IF(O935&lt;=$AQ$1,"O","X"))</f>
        <v/>
      </c>
      <c r="AR935" s="115">
        <f>IF(M935="","",IF(M935&lt;=$AR$1,"O","X"))</f>
        <v/>
      </c>
      <c r="AS935" s="115" t="inlineStr">
        <is>
          <t>X</t>
        </is>
      </c>
      <c r="AT935" s="115">
        <f>IF(OR(F935="",AI935=""),"",IF(AND((F935&lt;=85),(AI935&gt;=15)),"O","X"))</f>
        <v/>
      </c>
      <c r="AU935" s="115">
        <f>IF(C935="","",IF(C935&gt;=$AU$1,"O","X"))</f>
        <v/>
      </c>
      <c r="AV935" s="115">
        <f>IF(AO935="","",IF(AND(AO935="O",AP935="O",AR935="O",AT935="O",AU935="O"),"후보","X"))</f>
        <v/>
      </c>
    </row>
    <row r="936" ht="12" customFormat="1" customHeight="1" s="37">
      <c r="A936" s="74" t="inlineStr">
        <is>
          <t>정자동 한솔2단지LG</t>
        </is>
      </c>
      <c r="B936" s="75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5" t="n">
        <v>4</v>
      </c>
      <c r="R936" s="115" t="n">
        <v>2</v>
      </c>
      <c r="S936" s="115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5">
        <f>S936</f>
        <v/>
      </c>
      <c r="AF936" s="115">
        <f>Q936&amp;"/"&amp;R936</f>
        <v/>
      </c>
      <c r="AH936" s="20">
        <f>IF(A936="","",A936)</f>
        <v/>
      </c>
      <c r="AI936" s="126">
        <f>IF(E936="","",E936)</f>
        <v/>
      </c>
      <c r="AJ936" s="115">
        <f>IF(AI936="","",$AJ$2)</f>
        <v/>
      </c>
      <c r="AK936" s="115" t="inlineStr">
        <is>
          <t>A</t>
        </is>
      </c>
      <c r="AL936" s="115" t="inlineStr">
        <is>
          <t>A+</t>
        </is>
      </c>
      <c r="AM936" s="115" t="inlineStr">
        <is>
          <t>B+</t>
        </is>
      </c>
      <c r="AN936" s="115">
        <f>IF(AI936="","",$AN$2)</f>
        <v/>
      </c>
      <c r="AO936" s="115">
        <f>IF(N936="","",IF(N936&gt;=$AO$1/100,"O","X"))</f>
        <v/>
      </c>
      <c r="AP936" s="115">
        <f>IF(I936="","",IF(I936&lt;=$AP$1,"O","X"))</f>
        <v/>
      </c>
      <c r="AQ936" s="115">
        <f>IF(O936="","",IF(O936&lt;=$AQ$1,"O","X"))</f>
        <v/>
      </c>
      <c r="AR936" s="115">
        <f>IF(M936="","",IF(M936&lt;=$AR$1,"O","X"))</f>
        <v/>
      </c>
      <c r="AS936" s="115" t="inlineStr">
        <is>
          <t>X</t>
        </is>
      </c>
      <c r="AT936" s="115">
        <f>IF(OR(F936="",AI936=""),"",IF(AND((F936&lt;=85),(AI936&gt;=15)),"O","X"))</f>
        <v/>
      </c>
      <c r="AU936" s="115">
        <f>IF(C936="","",IF(C936&gt;=$AU$1,"O","X"))</f>
        <v/>
      </c>
      <c r="AV936" s="115">
        <f>IF(AO936="","",IF(AND(AO936="O",AP936="O",AR936="O",AT936="O",AU936="O"),"후보","X"))</f>
        <v/>
      </c>
    </row>
    <row r="937" ht="12" customFormat="1" customHeight="1" s="37">
      <c r="A937" s="74" t="inlineStr">
        <is>
          <t>정자동 한솔2단지LG</t>
        </is>
      </c>
      <c r="B937" s="75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163000</v>
      </c>
      <c r="J937" s="128" t="inlineStr">
        <is>
          <t>12</t>
        </is>
      </c>
      <c r="K937" s="128" t="n">
        <v>100000</v>
      </c>
      <c r="L937" s="128" t="inlineStr">
        <is>
          <t>11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5" t="n">
        <v>4</v>
      </c>
      <c r="R937" s="115" t="n">
        <v>2</v>
      </c>
      <c r="S937" s="115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5">
        <f>S937</f>
        <v/>
      </c>
      <c r="AF937" s="115">
        <f>Q937&amp;"/"&amp;R937</f>
        <v/>
      </c>
      <c r="AH937" s="20">
        <f>IF(A937="","",A937)</f>
        <v/>
      </c>
      <c r="AI937" s="126">
        <f>IF(E937="","",E937)</f>
        <v/>
      </c>
      <c r="AJ937" s="115">
        <f>IF(AI937="","",$AJ$2)</f>
        <v/>
      </c>
      <c r="AK937" s="115" t="inlineStr">
        <is>
          <t>A</t>
        </is>
      </c>
      <c r="AL937" s="115" t="inlineStr">
        <is>
          <t>A+</t>
        </is>
      </c>
      <c r="AM937" s="115" t="inlineStr">
        <is>
          <t>B+</t>
        </is>
      </c>
      <c r="AN937" s="115">
        <f>IF(AI937="","",$AN$2)</f>
        <v/>
      </c>
      <c r="AO937" s="115">
        <f>IF(N937="","",IF(N937&gt;=$AO$1/100,"O","X"))</f>
        <v/>
      </c>
      <c r="AP937" s="115">
        <f>IF(I937="","",IF(I937&lt;=$AP$1,"O","X"))</f>
        <v/>
      </c>
      <c r="AQ937" s="115">
        <f>IF(O937="","",IF(O937&lt;=$AQ$1,"O","X"))</f>
        <v/>
      </c>
      <c r="AR937" s="115">
        <f>IF(M937="","",IF(M937&lt;=$AR$1,"O","X"))</f>
        <v/>
      </c>
      <c r="AS937" s="115" t="inlineStr">
        <is>
          <t>X</t>
        </is>
      </c>
      <c r="AT937" s="115">
        <f>IF(OR(F937="",AI937=""),"",IF(AND((F937&lt;=85),(AI937&gt;=15)),"O","X"))</f>
        <v/>
      </c>
      <c r="AU937" s="115">
        <f>IF(C937="","",IF(C937&gt;=$AU$1,"O","X"))</f>
        <v/>
      </c>
      <c r="AV937" s="115">
        <f>IF(AO937="","",IF(AND(AO937="O",AP937="O",AR937="O",AT937="O",AU937="O"),"후보","X"))</f>
        <v/>
      </c>
    </row>
    <row r="938" ht="12" customFormat="1" customHeight="1" s="37">
      <c r="A938" s="74" t="inlineStr">
        <is>
          <t>정자동 한솔2단지LG</t>
        </is>
      </c>
      <c r="B938" s="75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180000</v>
      </c>
      <c r="J938" s="128" t="inlineStr">
        <is>
          <t>16</t>
        </is>
      </c>
      <c r="K938" s="128" t="n">
        <v>98000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5" t="n">
        <v>5</v>
      </c>
      <c r="R938" s="115" t="n">
        <v>2</v>
      </c>
      <c r="S938" s="115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5">
        <f>S938</f>
        <v/>
      </c>
      <c r="AF938" s="115">
        <f>Q938&amp;"/"&amp;R938</f>
        <v/>
      </c>
      <c r="AH938" s="20">
        <f>IF(A938="","",A938)</f>
        <v/>
      </c>
      <c r="AI938" s="126">
        <f>IF(E938="","",E938)</f>
        <v/>
      </c>
      <c r="AJ938" s="115">
        <f>IF(AI938="","",$AJ$2)</f>
        <v/>
      </c>
      <c r="AK938" s="115" t="inlineStr">
        <is>
          <t>A</t>
        </is>
      </c>
      <c r="AL938" s="115" t="inlineStr">
        <is>
          <t>A+</t>
        </is>
      </c>
      <c r="AM938" s="115" t="inlineStr">
        <is>
          <t>B+</t>
        </is>
      </c>
      <c r="AN938" s="115">
        <f>IF(AI938="","",$AN$2)</f>
        <v/>
      </c>
      <c r="AO938" s="115">
        <f>IF(N938="","",IF(N938&gt;=$AO$1/100,"O","X"))</f>
        <v/>
      </c>
      <c r="AP938" s="115">
        <f>IF(I938="","",IF(I938&lt;=$AP$1,"O","X"))</f>
        <v/>
      </c>
      <c r="AQ938" s="115">
        <f>IF(O938="","",IF(O938&lt;=$AQ$1,"O","X"))</f>
        <v/>
      </c>
      <c r="AR938" s="115">
        <f>IF(M938="","",IF(M938&lt;=$AR$1,"O","X"))</f>
        <v/>
      </c>
      <c r="AS938" s="115" t="inlineStr">
        <is>
          <t>X</t>
        </is>
      </c>
      <c r="AT938" s="115">
        <f>IF(OR(F938="",AI938=""),"",IF(AND((F938&lt;=85),(AI938&gt;=15)),"O","X"))</f>
        <v/>
      </c>
      <c r="AU938" s="115">
        <f>IF(C938="","",IF(C938&gt;=$AU$1,"O","X"))</f>
        <v/>
      </c>
      <c r="AV938" s="115">
        <f>IF(AO938="","",IF(AND(AO938="O",AP938="O",AR938="O",AT938="O",AU938="O"),"후보","X"))</f>
        <v/>
      </c>
    </row>
    <row r="939" ht="12" customFormat="1" customHeight="1" s="37">
      <c r="A939" s="74" t="inlineStr">
        <is>
          <t>정자동 느티마을공무원4단지</t>
        </is>
      </c>
      <c r="B939" s="75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130000</v>
      </c>
      <c r="J939" s="128" t="inlineStr">
        <is>
          <t>10</t>
        </is>
      </c>
      <c r="K939" s="128" t="n">
        <v>35000</v>
      </c>
      <c r="L939" s="128" t="inlineStr">
        <is>
          <t>15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5" t="n">
        <v>2</v>
      </c>
      <c r="R939" s="115" t="n">
        <v>1</v>
      </c>
      <c r="S939" s="115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5">
        <f>S939</f>
        <v/>
      </c>
      <c r="AF939" s="115">
        <f>Q939&amp;"/"&amp;R939</f>
        <v/>
      </c>
      <c r="AH939" s="20">
        <f>IF(A939="","",A939)</f>
        <v/>
      </c>
      <c r="AI939" s="126">
        <f>IF(E939="","",E939)</f>
        <v/>
      </c>
      <c r="AJ939" s="115">
        <f>IF(AI939="","",$AJ$2)</f>
        <v/>
      </c>
      <c r="AK939" s="115" t="inlineStr">
        <is>
          <t>A</t>
        </is>
      </c>
      <c r="AL939" s="115" t="inlineStr">
        <is>
          <t>A+</t>
        </is>
      </c>
      <c r="AM939" s="115" t="inlineStr">
        <is>
          <t>B+</t>
        </is>
      </c>
      <c r="AN939" s="115">
        <f>IF(AI939="","",$AN$2)</f>
        <v/>
      </c>
      <c r="AO939" s="115">
        <f>IF(N939="","",IF(N939&gt;=$AO$1/100,"O","X"))</f>
        <v/>
      </c>
      <c r="AP939" s="115">
        <f>IF(I939="","",IF(I939&lt;=$AP$1,"O","X"))</f>
        <v/>
      </c>
      <c r="AQ939" s="115">
        <f>IF(O939="","",IF(O939&lt;=$AQ$1,"O","X"))</f>
        <v/>
      </c>
      <c r="AR939" s="115">
        <f>IF(M939="","",IF(M939&lt;=$AR$1,"O","X"))</f>
        <v/>
      </c>
      <c r="AS939" s="115" t="inlineStr">
        <is>
          <t>X</t>
        </is>
      </c>
      <c r="AT939" s="115">
        <f>IF(OR(F939="",AI939=""),"",IF(AND((F939&lt;=85),(AI939&gt;=15)),"O","X"))</f>
        <v/>
      </c>
      <c r="AU939" s="115">
        <f>IF(C939="","",IF(C939&gt;=$AU$1,"O","X"))</f>
        <v/>
      </c>
      <c r="AV939" s="115">
        <f>IF(AO939="","",IF(AND(AO939="O",AP939="O",AR939="O",AT939="O",AU939="O"),"후보","X"))</f>
        <v/>
      </c>
    </row>
    <row r="940" ht="12" customFormat="1" customHeight="1" s="37">
      <c r="A940" s="74" t="inlineStr">
        <is>
          <t>정자동 느티마을공무원4단지</t>
        </is>
      </c>
      <c r="B940" s="75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145000</v>
      </c>
      <c r="J940" s="128" t="inlineStr">
        <is>
          <t>20</t>
        </is>
      </c>
      <c r="K940" s="128" t="n"/>
      <c r="L940" s="128" t="n"/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5" t="n">
        <v>2</v>
      </c>
      <c r="R940" s="115" t="n">
        <v>1</v>
      </c>
      <c r="S940" s="115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5">
        <f>S940</f>
        <v/>
      </c>
      <c r="AF940" s="115">
        <f>Q940&amp;"/"&amp;R940</f>
        <v/>
      </c>
      <c r="AH940" s="20">
        <f>IF(A940="","",A940)</f>
        <v/>
      </c>
      <c r="AI940" s="126">
        <f>IF(E940="","",E940)</f>
        <v/>
      </c>
      <c r="AJ940" s="115">
        <f>IF(AI940="","",$AJ$2)</f>
        <v/>
      </c>
      <c r="AK940" s="115" t="inlineStr">
        <is>
          <t>A</t>
        </is>
      </c>
      <c r="AL940" s="115" t="inlineStr">
        <is>
          <t>A+</t>
        </is>
      </c>
      <c r="AM940" s="115" t="inlineStr">
        <is>
          <t>B+</t>
        </is>
      </c>
      <c r="AN940" s="115">
        <f>IF(AI940="","",$AN$2)</f>
        <v/>
      </c>
      <c r="AO940" s="115">
        <f>IF(N940="","",IF(N940&gt;=$AO$1/100,"O","X"))</f>
        <v/>
      </c>
      <c r="AP940" s="115">
        <f>IF(I940="","",IF(I940&lt;=$AP$1,"O","X"))</f>
        <v/>
      </c>
      <c r="AQ940" s="115">
        <f>IF(O940="","",IF(O940&lt;=$AQ$1,"O","X"))</f>
        <v/>
      </c>
      <c r="AR940" s="115">
        <f>IF(M940="","",IF(M940&lt;=$AR$1,"O","X"))</f>
        <v/>
      </c>
      <c r="AS940" s="115" t="inlineStr">
        <is>
          <t>X</t>
        </is>
      </c>
      <c r="AT940" s="115">
        <f>IF(OR(F940="",AI940=""),"",IF(AND((F940&lt;=85),(AI940&gt;=15)),"O","X"))</f>
        <v/>
      </c>
      <c r="AU940" s="115">
        <f>IF(C940="","",IF(C940&gt;=$AU$1,"O","X"))</f>
        <v/>
      </c>
      <c r="AV940" s="115">
        <f>IF(AO940="","",IF(AND(AO940="O",AP940="O",AR940="O",AT940="O",AU940="O"),"후보","X"))</f>
        <v/>
      </c>
    </row>
    <row r="941" ht="12" customFormat="1" customHeight="1" s="37">
      <c r="A941" s="74" t="inlineStr">
        <is>
          <t>정자동 느티마을공무원4단지</t>
        </is>
      </c>
      <c r="B941" s="75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5" t="n">
        <v>2</v>
      </c>
      <c r="R941" s="115" t="n">
        <v>1</v>
      </c>
      <c r="S941" s="115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5">
        <f>S941</f>
        <v/>
      </c>
      <c r="AF941" s="115">
        <f>Q941&amp;"/"&amp;R941</f>
        <v/>
      </c>
      <c r="AH941" s="20">
        <f>IF(A941="","",A941)</f>
        <v/>
      </c>
      <c r="AI941" s="126">
        <f>IF(E941="","",E941)</f>
        <v/>
      </c>
      <c r="AJ941" s="115">
        <f>IF(AI941="","",$AJ$2)</f>
        <v/>
      </c>
      <c r="AK941" s="115" t="inlineStr">
        <is>
          <t>A</t>
        </is>
      </c>
      <c r="AL941" s="115" t="inlineStr">
        <is>
          <t>A+</t>
        </is>
      </c>
      <c r="AM941" s="115" t="inlineStr">
        <is>
          <t>B+</t>
        </is>
      </c>
      <c r="AN941" s="115">
        <f>IF(AI941="","",$AN$2)</f>
        <v/>
      </c>
      <c r="AO941" s="115">
        <f>IF(N941="","",IF(N941&gt;=$AO$1/100,"O","X"))</f>
        <v/>
      </c>
      <c r="AP941" s="115">
        <f>IF(I941="","",IF(I941&lt;=$AP$1,"O","X"))</f>
        <v/>
      </c>
      <c r="AQ941" s="115">
        <f>IF(O941="","",IF(O941&lt;=$AQ$1,"O","X"))</f>
        <v/>
      </c>
      <c r="AR941" s="115">
        <f>IF(M941="","",IF(M941&lt;=$AR$1,"O","X"))</f>
        <v/>
      </c>
      <c r="AS941" s="115" t="inlineStr">
        <is>
          <t>X</t>
        </is>
      </c>
      <c r="AT941" s="115">
        <f>IF(OR(F941="",AI941=""),"",IF(AND((F941&lt;=85),(AI941&gt;=15)),"O","X"))</f>
        <v/>
      </c>
      <c r="AU941" s="115">
        <f>IF(C941="","",IF(C941&gt;=$AU$1,"O","X"))</f>
        <v/>
      </c>
      <c r="AV941" s="115">
        <f>IF(AO941="","",IF(AND(AO941="O",AP941="O",AR941="O",AT941="O",AU941="O"),"후보","X"))</f>
        <v/>
      </c>
    </row>
    <row r="942" ht="12" customFormat="1" customHeight="1" s="37">
      <c r="A942" s="74" t="inlineStr">
        <is>
          <t>정자동 느티마을공무원4단지</t>
        </is>
      </c>
      <c r="B942" s="75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140000</v>
      </c>
      <c r="J942" s="128" t="inlineStr">
        <is>
          <t>12</t>
        </is>
      </c>
      <c r="K942" s="128" t="n">
        <v>40000</v>
      </c>
      <c r="L942" s="128" t="inlineStr">
        <is>
          <t>5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5" t="n">
        <v>3</v>
      </c>
      <c r="R942" s="115" t="n">
        <v>1</v>
      </c>
      <c r="S942" s="115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5">
        <f>S942</f>
        <v/>
      </c>
      <c r="AF942" s="115">
        <f>Q942&amp;"/"&amp;R942</f>
        <v/>
      </c>
      <c r="AH942" s="20">
        <f>IF(A942="","",A942)</f>
        <v/>
      </c>
      <c r="AI942" s="126">
        <f>IF(E942="","",E942)</f>
        <v/>
      </c>
      <c r="AJ942" s="115">
        <f>IF(AI942="","",$AJ$2)</f>
        <v/>
      </c>
      <c r="AK942" s="115" t="inlineStr">
        <is>
          <t>A</t>
        </is>
      </c>
      <c r="AL942" s="115" t="inlineStr">
        <is>
          <t>A+</t>
        </is>
      </c>
      <c r="AM942" s="115" t="inlineStr">
        <is>
          <t>B+</t>
        </is>
      </c>
      <c r="AN942" s="115">
        <f>IF(AI942="","",$AN$2)</f>
        <v/>
      </c>
      <c r="AO942" s="115">
        <f>IF(N942="","",IF(N942&gt;=$AO$1/100,"O","X"))</f>
        <v/>
      </c>
      <c r="AP942" s="115">
        <f>IF(I942="","",IF(I942&lt;=$AP$1,"O","X"))</f>
        <v/>
      </c>
      <c r="AQ942" s="115">
        <f>IF(O942="","",IF(O942&lt;=$AQ$1,"O","X"))</f>
        <v/>
      </c>
      <c r="AR942" s="115">
        <f>IF(M942="","",IF(M942&lt;=$AR$1,"O","X"))</f>
        <v/>
      </c>
      <c r="AS942" s="115" t="inlineStr">
        <is>
          <t>X</t>
        </is>
      </c>
      <c r="AT942" s="115">
        <f>IF(OR(F942="",AI942=""),"",IF(AND((F942&lt;=85),(AI942&gt;=15)),"O","X"))</f>
        <v/>
      </c>
      <c r="AU942" s="115">
        <f>IF(C942="","",IF(C942&gt;=$AU$1,"O","X"))</f>
        <v/>
      </c>
      <c r="AV942" s="115">
        <f>IF(AO942="","",IF(AND(AO942="O",AP942="O",AR942="O",AT942="O",AU942="O"),"후보","X"))</f>
        <v/>
      </c>
    </row>
    <row r="943" ht="12" customFormat="1" customHeight="1" s="37">
      <c r="A943" s="74" t="inlineStr">
        <is>
          <t>정자동 느티마을공무원4단지</t>
        </is>
      </c>
      <c r="B943" s="75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140000</v>
      </c>
      <c r="J943" s="128" t="inlineStr">
        <is>
          <t>12</t>
        </is>
      </c>
      <c r="K943" s="128" t="n"/>
      <c r="L943" s="128" t="n"/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5" t="n">
        <v>3</v>
      </c>
      <c r="R943" s="115" t="n">
        <v>1</v>
      </c>
      <c r="S943" s="115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5">
        <f>S943</f>
        <v/>
      </c>
      <c r="AF943" s="115">
        <f>Q943&amp;"/"&amp;R943</f>
        <v/>
      </c>
      <c r="AH943" s="20">
        <f>IF(A943="","",A943)</f>
        <v/>
      </c>
      <c r="AI943" s="126">
        <f>IF(E943="","",E943)</f>
        <v/>
      </c>
      <c r="AJ943" s="115">
        <f>IF(AI943="","",$AJ$2)</f>
        <v/>
      </c>
      <c r="AK943" s="115" t="inlineStr">
        <is>
          <t>A</t>
        </is>
      </c>
      <c r="AL943" s="115" t="inlineStr">
        <is>
          <t>A+</t>
        </is>
      </c>
      <c r="AM943" s="115" t="inlineStr">
        <is>
          <t>B+</t>
        </is>
      </c>
      <c r="AN943" s="115">
        <f>IF(AI943="","",$AN$2)</f>
        <v/>
      </c>
      <c r="AO943" s="115">
        <f>IF(N943="","",IF(N943&gt;=$AO$1/100,"O","X"))</f>
        <v/>
      </c>
      <c r="AP943" s="115">
        <f>IF(I943="","",IF(I943&lt;=$AP$1,"O","X"))</f>
        <v/>
      </c>
      <c r="AQ943" s="115">
        <f>IF(O943="","",IF(O943&lt;=$AQ$1,"O","X"))</f>
        <v/>
      </c>
      <c r="AR943" s="115">
        <f>IF(M943="","",IF(M943&lt;=$AR$1,"O","X"))</f>
        <v/>
      </c>
      <c r="AS943" s="115" t="inlineStr">
        <is>
          <t>X</t>
        </is>
      </c>
      <c r="AT943" s="115">
        <f>IF(OR(F943="",AI943=""),"",IF(AND((F943&lt;=85),(AI943&gt;=15)),"O","X"))</f>
        <v/>
      </c>
      <c r="AU943" s="115">
        <f>IF(C943="","",IF(C943&gt;=$AU$1,"O","X"))</f>
        <v/>
      </c>
      <c r="AV943" s="115">
        <f>IF(AO943="","",IF(AND(AO943="O",AP943="O",AR943="O",AT943="O",AU943="O"),"후보","X"))</f>
        <v/>
      </c>
    </row>
    <row r="944" ht="12" customFormat="1" customHeight="1" s="37">
      <c r="A944" s="74" t="inlineStr">
        <is>
          <t>정자동 느티마을공무원4단지</t>
        </is>
      </c>
      <c r="B944" s="75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5" t="n">
        <v>3</v>
      </c>
      <c r="R944" s="115" t="n">
        <v>1</v>
      </c>
      <c r="S944" s="115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5">
        <f>S944</f>
        <v/>
      </c>
      <c r="AF944" s="115">
        <f>Q944&amp;"/"&amp;R944</f>
        <v/>
      </c>
      <c r="AH944" s="20">
        <f>IF(A944="","",A944)</f>
        <v/>
      </c>
      <c r="AI944" s="126">
        <f>IF(E944="","",E944)</f>
        <v/>
      </c>
      <c r="AJ944" s="115">
        <f>IF(AI944="","",$AJ$2)</f>
        <v/>
      </c>
      <c r="AK944" s="115" t="inlineStr">
        <is>
          <t>A</t>
        </is>
      </c>
      <c r="AL944" s="115" t="inlineStr">
        <is>
          <t>A+</t>
        </is>
      </c>
      <c r="AM944" s="115" t="inlineStr">
        <is>
          <t>B+</t>
        </is>
      </c>
      <c r="AN944" s="115">
        <f>IF(AI944="","",$AN$2)</f>
        <v/>
      </c>
      <c r="AO944" s="115">
        <f>IF(N944="","",IF(N944&gt;=$AO$1/100,"O","X"))</f>
        <v/>
      </c>
      <c r="AP944" s="115">
        <f>IF(I944="","",IF(I944&lt;=$AP$1,"O","X"))</f>
        <v/>
      </c>
      <c r="AQ944" s="115">
        <f>IF(O944="","",IF(O944&lt;=$AQ$1,"O","X"))</f>
        <v/>
      </c>
      <c r="AR944" s="115">
        <f>IF(M944="","",IF(M944&lt;=$AR$1,"O","X"))</f>
        <v/>
      </c>
      <c r="AS944" s="115" t="inlineStr">
        <is>
          <t>X</t>
        </is>
      </c>
      <c r="AT944" s="115">
        <f>IF(OR(F944="",AI944=""),"",IF(AND((F944&lt;=85),(AI944&gt;=15)),"O","X"))</f>
        <v/>
      </c>
      <c r="AU944" s="115">
        <f>IF(C944="","",IF(C944&gt;=$AU$1,"O","X"))</f>
        <v/>
      </c>
      <c r="AV944" s="115">
        <f>IF(AO944="","",IF(AND(AO944="O",AP944="O",AR944="O",AT944="O",AU944="O"),"후보","X"))</f>
        <v/>
      </c>
    </row>
    <row r="945" ht="12" customFormat="1" customHeight="1" s="37">
      <c r="A945" s="74" t="inlineStr">
        <is>
          <t>정자동 느티마을공무원4단지</t>
        </is>
      </c>
      <c r="B945" s="75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/>
      <c r="J945" s="128" t="n"/>
      <c r="K945" s="128" t="n">
        <v>40000</v>
      </c>
      <c r="L945" s="128" t="inlineStr">
        <is>
          <t>6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5" t="n">
        <v>3</v>
      </c>
      <c r="R945" s="115" t="n">
        <v>1</v>
      </c>
      <c r="S945" s="115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5">
        <f>S945</f>
        <v/>
      </c>
      <c r="AF945" s="115">
        <f>Q945&amp;"/"&amp;R945</f>
        <v/>
      </c>
      <c r="AH945" s="20">
        <f>IF(A945="","",A945)</f>
        <v/>
      </c>
      <c r="AI945" s="126">
        <f>IF(E945="","",E945)</f>
        <v/>
      </c>
      <c r="AJ945" s="115">
        <f>IF(AI945="","",$AJ$2)</f>
        <v/>
      </c>
      <c r="AK945" s="115" t="inlineStr">
        <is>
          <t>A</t>
        </is>
      </c>
      <c r="AL945" s="115" t="inlineStr">
        <is>
          <t>A+</t>
        </is>
      </c>
      <c r="AM945" s="115" t="inlineStr">
        <is>
          <t>B+</t>
        </is>
      </c>
      <c r="AN945" s="115">
        <f>IF(AI945="","",$AN$2)</f>
        <v/>
      </c>
      <c r="AO945" s="115">
        <f>IF(N945="","",IF(N945&gt;=$AO$1/100,"O","X"))</f>
        <v/>
      </c>
      <c r="AP945" s="115">
        <f>IF(I945="","",IF(I945&lt;=$AP$1,"O","X"))</f>
        <v/>
      </c>
      <c r="AQ945" s="115">
        <f>IF(O945="","",IF(O945&lt;=$AQ$1,"O","X"))</f>
        <v/>
      </c>
      <c r="AR945" s="115">
        <f>IF(M945="","",IF(M945&lt;=$AR$1,"O","X"))</f>
        <v/>
      </c>
      <c r="AS945" s="115" t="inlineStr">
        <is>
          <t>X</t>
        </is>
      </c>
      <c r="AT945" s="115">
        <f>IF(OR(F945="",AI945=""),"",IF(AND((F945&lt;=85),(AI945&gt;=15)),"O","X"))</f>
        <v/>
      </c>
      <c r="AU945" s="115">
        <f>IF(C945="","",IF(C945&gt;=$AU$1,"O","X"))</f>
        <v/>
      </c>
      <c r="AV945" s="115">
        <f>IF(AO945="","",IF(AND(AO945="O",AP945="O",AR945="O",AT945="O",AU945="O"),"후보","X"))</f>
        <v/>
      </c>
    </row>
    <row r="946" ht="12" customFormat="1" customHeight="1" s="37">
      <c r="A946" s="74" t="inlineStr">
        <is>
          <t>정자동 상록라이프</t>
        </is>
      </c>
      <c r="B946" s="75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100000</v>
      </c>
      <c r="J946" s="128" t="inlineStr">
        <is>
          <t>5</t>
        </is>
      </c>
      <c r="K946" s="128" t="n">
        <v>48000</v>
      </c>
      <c r="L946" s="128" t="inlineStr">
        <is>
          <t>5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5" t="n">
        <v>2</v>
      </c>
      <c r="R946" s="115" t="n">
        <v>1</v>
      </c>
      <c r="S946" s="115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5">
        <f>S946</f>
        <v/>
      </c>
      <c r="AF946" s="115">
        <f>Q946&amp;"/"&amp;R946</f>
        <v/>
      </c>
      <c r="AH946" s="20">
        <f>IF(A946="","",A946)</f>
        <v/>
      </c>
      <c r="AI946" s="126">
        <f>IF(E946="","",E946)</f>
        <v/>
      </c>
      <c r="AJ946" s="115">
        <f>IF(AI946="","",$AJ$2)</f>
        <v/>
      </c>
      <c r="AK946" s="115" t="inlineStr">
        <is>
          <t>A</t>
        </is>
      </c>
      <c r="AL946" s="115" t="inlineStr">
        <is>
          <t>A+</t>
        </is>
      </c>
      <c r="AM946" s="115" t="inlineStr">
        <is>
          <t>B+</t>
        </is>
      </c>
      <c r="AN946" s="115">
        <f>IF(AI946="","",$AN$2)</f>
        <v/>
      </c>
      <c r="AO946" s="115">
        <f>IF(N946="","",IF(N946&gt;=$AO$1/100,"O","X"))</f>
        <v/>
      </c>
      <c r="AP946" s="115">
        <f>IF(I946="","",IF(I946&lt;=$AP$1,"O","X"))</f>
        <v/>
      </c>
      <c r="AQ946" s="115">
        <f>IF(O946="","",IF(O946&lt;=$AQ$1,"O","X"))</f>
        <v/>
      </c>
      <c r="AR946" s="115">
        <f>IF(M946="","",IF(M946&lt;=$AR$1,"O","X"))</f>
        <v/>
      </c>
      <c r="AS946" s="115" t="inlineStr">
        <is>
          <t>X</t>
        </is>
      </c>
      <c r="AT946" s="115">
        <f>IF(OR(F946="",AI946=""),"",IF(AND((F946&lt;=85),(AI946&gt;=15)),"O","X"))</f>
        <v/>
      </c>
      <c r="AU946" s="115">
        <f>IF(C946="","",IF(C946&gt;=$AU$1,"O","X"))</f>
        <v/>
      </c>
      <c r="AV946" s="115">
        <f>IF(AO946="","",IF(AND(AO946="O",AP946="O",AR946="O",AT946="O",AU946="O"),"후보","X"))</f>
        <v/>
      </c>
    </row>
    <row r="947" ht="12" customFormat="1" customHeight="1" s="37">
      <c r="A947" s="74" t="inlineStr">
        <is>
          <t>정자동 상록라이프</t>
        </is>
      </c>
      <c r="B947" s="75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135000</v>
      </c>
      <c r="J947" s="128" t="inlineStr">
        <is>
          <t>8</t>
        </is>
      </c>
      <c r="K947" s="128" t="n">
        <v>65000</v>
      </c>
      <c r="L947" s="128" t="inlineStr">
        <is>
          <t>고</t>
        </is>
      </c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5" t="n">
        <v>3</v>
      </c>
      <c r="R947" s="115" t="n">
        <v>1</v>
      </c>
      <c r="S947" s="115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5">
        <f>S947</f>
        <v/>
      </c>
      <c r="AF947" s="115">
        <f>Q947&amp;"/"&amp;R947</f>
        <v/>
      </c>
      <c r="AH947" s="20">
        <f>IF(A947="","",A947)</f>
        <v/>
      </c>
      <c r="AI947" s="126">
        <f>IF(E947="","",E947)</f>
        <v/>
      </c>
      <c r="AJ947" s="115">
        <f>IF(AI947="","",$AJ$2)</f>
        <v/>
      </c>
      <c r="AK947" s="115" t="inlineStr">
        <is>
          <t>A</t>
        </is>
      </c>
      <c r="AL947" s="115" t="inlineStr">
        <is>
          <t>A+</t>
        </is>
      </c>
      <c r="AM947" s="115" t="inlineStr">
        <is>
          <t>B+</t>
        </is>
      </c>
      <c r="AN947" s="115">
        <f>IF(AI947="","",$AN$2)</f>
        <v/>
      </c>
      <c r="AO947" s="115">
        <f>IF(N947="","",IF(N947&gt;=$AO$1/100,"O","X"))</f>
        <v/>
      </c>
      <c r="AP947" s="115">
        <f>IF(I947="","",IF(I947&lt;=$AP$1,"O","X"))</f>
        <v/>
      </c>
      <c r="AQ947" s="115">
        <f>IF(O947="","",IF(O947&lt;=$AQ$1,"O","X"))</f>
        <v/>
      </c>
      <c r="AR947" s="115">
        <f>IF(M947="","",IF(M947&lt;=$AR$1,"O","X"))</f>
        <v/>
      </c>
      <c r="AS947" s="115" t="inlineStr">
        <is>
          <t>X</t>
        </is>
      </c>
      <c r="AT947" s="115">
        <f>IF(OR(F947="",AI947=""),"",IF(AND((F947&lt;=85),(AI947&gt;=15)),"O","X"))</f>
        <v/>
      </c>
      <c r="AU947" s="115">
        <f>IF(C947="","",IF(C947&gt;=$AU$1,"O","X"))</f>
        <v/>
      </c>
      <c r="AV947" s="115">
        <f>IF(AO947="","",IF(AND(AO947="O",AP947="O",AR947="O",AT947="O",AU947="O"),"후보","X"))</f>
        <v/>
      </c>
    </row>
    <row r="948" ht="12" customFormat="1" customHeight="1" s="37">
      <c r="A948" s="74" t="inlineStr">
        <is>
          <t>정자동 상록라이프</t>
        </is>
      </c>
      <c r="B948" s="75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160000</v>
      </c>
      <c r="J948" s="128" t="inlineStr">
        <is>
          <t>9</t>
        </is>
      </c>
      <c r="K948" s="128" t="n">
        <v>80000</v>
      </c>
      <c r="L948" s="128" t="inlineStr">
        <is>
          <t>7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5" t="n">
        <v>3</v>
      </c>
      <c r="R948" s="115" t="n">
        <v>2</v>
      </c>
      <c r="S948" s="115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5">
        <f>S948</f>
        <v/>
      </c>
      <c r="AF948" s="115">
        <f>Q948&amp;"/"&amp;R948</f>
        <v/>
      </c>
      <c r="AH948" s="20">
        <f>IF(A948="","",A948)</f>
        <v/>
      </c>
      <c r="AI948" s="126">
        <f>IF(E948="","",E948)</f>
        <v/>
      </c>
      <c r="AJ948" s="115">
        <f>IF(AI948="","",$AJ$2)</f>
        <v/>
      </c>
      <c r="AK948" s="115" t="inlineStr">
        <is>
          <t>A</t>
        </is>
      </c>
      <c r="AL948" s="115" t="inlineStr">
        <is>
          <t>A+</t>
        </is>
      </c>
      <c r="AM948" s="115" t="inlineStr">
        <is>
          <t>B+</t>
        </is>
      </c>
      <c r="AN948" s="115">
        <f>IF(AI948="","",$AN$2)</f>
        <v/>
      </c>
      <c r="AO948" s="115">
        <f>IF(N948="","",IF(N948&gt;=$AO$1/100,"O","X"))</f>
        <v/>
      </c>
      <c r="AP948" s="115">
        <f>IF(I948="","",IF(I948&lt;=$AP$1,"O","X"))</f>
        <v/>
      </c>
      <c r="AQ948" s="115">
        <f>IF(O948="","",IF(O948&lt;=$AQ$1,"O","X"))</f>
        <v/>
      </c>
      <c r="AR948" s="115">
        <f>IF(M948="","",IF(M948&lt;=$AR$1,"O","X"))</f>
        <v/>
      </c>
      <c r="AS948" s="115" t="inlineStr">
        <is>
          <t>X</t>
        </is>
      </c>
      <c r="AT948" s="115">
        <f>IF(OR(F948="",AI948=""),"",IF(AND((F948&lt;=85),(AI948&gt;=15)),"O","X"))</f>
        <v/>
      </c>
      <c r="AU948" s="115">
        <f>IF(C948="","",IF(C948&gt;=$AU$1,"O","X"))</f>
        <v/>
      </c>
      <c r="AV948" s="115">
        <f>IF(AO948="","",IF(AND(AO948="O",AP948="O",AR948="O",AT948="O",AU948="O"),"후보","X"))</f>
        <v/>
      </c>
    </row>
    <row r="949" ht="12" customFormat="1" customHeight="1" s="37">
      <c r="A949" s="74" t="inlineStr">
        <is>
          <t>정자동 상록라이프</t>
        </is>
      </c>
      <c r="B949" s="75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166000</v>
      </c>
      <c r="J949" s="128" t="inlineStr">
        <is>
          <t>11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5" t="n">
        <v>4</v>
      </c>
      <c r="R949" s="115" t="n">
        <v>2</v>
      </c>
      <c r="S949" s="115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5">
        <f>S949</f>
        <v/>
      </c>
      <c r="AF949" s="115">
        <f>Q949&amp;"/"&amp;R949</f>
        <v/>
      </c>
      <c r="AH949" s="20">
        <f>IF(A949="","",A949)</f>
        <v/>
      </c>
      <c r="AI949" s="126">
        <f>IF(E949="","",E949)</f>
        <v/>
      </c>
      <c r="AJ949" s="115">
        <f>IF(AI949="","",$AJ$2)</f>
        <v/>
      </c>
      <c r="AK949" s="115" t="inlineStr">
        <is>
          <t>A</t>
        </is>
      </c>
      <c r="AL949" s="115" t="inlineStr">
        <is>
          <t>A+</t>
        </is>
      </c>
      <c r="AM949" s="115" t="inlineStr">
        <is>
          <t>B+</t>
        </is>
      </c>
      <c r="AN949" s="115">
        <f>IF(AI949="","",$AN$2)</f>
        <v/>
      </c>
      <c r="AO949" s="115">
        <f>IF(N949="","",IF(N949&gt;=$AO$1/100,"O","X"))</f>
        <v/>
      </c>
      <c r="AP949" s="115">
        <f>IF(I949="","",IF(I949&lt;=$AP$1,"O","X"))</f>
        <v/>
      </c>
      <c r="AQ949" s="115">
        <f>IF(O949="","",IF(O949&lt;=$AQ$1,"O","X"))</f>
        <v/>
      </c>
      <c r="AR949" s="115">
        <f>IF(M949="","",IF(M949&lt;=$AR$1,"O","X"))</f>
        <v/>
      </c>
      <c r="AS949" s="115" t="inlineStr">
        <is>
          <t>X</t>
        </is>
      </c>
      <c r="AT949" s="115">
        <f>IF(OR(F949="",AI949=""),"",IF(AND((F949&lt;=85),(AI949&gt;=15)),"O","X"))</f>
        <v/>
      </c>
      <c r="AU949" s="115">
        <f>IF(C949="","",IF(C949&gt;=$AU$1,"O","X"))</f>
        <v/>
      </c>
      <c r="AV949" s="115">
        <f>IF(AO949="","",IF(AND(AO949="O",AP949="O",AR949="O",AT949="O",AU949="O"),"후보","X"))</f>
        <v/>
      </c>
    </row>
    <row r="950" ht="12" customFormat="1" customHeight="1" s="37">
      <c r="A950" s="74" t="inlineStr">
        <is>
          <t>정자동 상록라이프</t>
        </is>
      </c>
      <c r="B950" s="75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170000</v>
      </c>
      <c r="J950" s="128" t="inlineStr">
        <is>
          <t>11</t>
        </is>
      </c>
      <c r="K950" s="128" t="n">
        <v>90000</v>
      </c>
      <c r="L950" s="128" t="inlineStr">
        <is>
          <t>15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5" t="n">
        <v>4</v>
      </c>
      <c r="R950" s="115" t="n">
        <v>2</v>
      </c>
      <c r="S950" s="115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5">
        <f>S950</f>
        <v/>
      </c>
      <c r="AF950" s="115">
        <f>Q950&amp;"/"&amp;R950</f>
        <v/>
      </c>
      <c r="AH950" s="20">
        <f>IF(A950="","",A950)</f>
        <v/>
      </c>
      <c r="AI950" s="126">
        <f>IF(E950="","",E950)</f>
        <v/>
      </c>
      <c r="AJ950" s="115">
        <f>IF(AI950="","",$AJ$2)</f>
        <v/>
      </c>
      <c r="AK950" s="115" t="inlineStr">
        <is>
          <t>A</t>
        </is>
      </c>
      <c r="AL950" s="115" t="inlineStr">
        <is>
          <t>A+</t>
        </is>
      </c>
      <c r="AM950" s="115" t="inlineStr">
        <is>
          <t>B+</t>
        </is>
      </c>
      <c r="AN950" s="115">
        <f>IF(AI950="","",$AN$2)</f>
        <v/>
      </c>
      <c r="AO950" s="115">
        <f>IF(N950="","",IF(N950&gt;=$AO$1/100,"O","X"))</f>
        <v/>
      </c>
      <c r="AP950" s="115">
        <f>IF(I950="","",IF(I950&lt;=$AP$1,"O","X"))</f>
        <v/>
      </c>
      <c r="AQ950" s="115">
        <f>IF(O950="","",IF(O950&lt;=$AQ$1,"O","X"))</f>
        <v/>
      </c>
      <c r="AR950" s="115">
        <f>IF(M950="","",IF(M950&lt;=$AR$1,"O","X"))</f>
        <v/>
      </c>
      <c r="AS950" s="115" t="inlineStr">
        <is>
          <t>X</t>
        </is>
      </c>
      <c r="AT950" s="115">
        <f>IF(OR(F950="",AI950=""),"",IF(AND((F950&lt;=85),(AI950&gt;=15)),"O","X"))</f>
        <v/>
      </c>
      <c r="AU950" s="115">
        <f>IF(C950="","",IF(C950&gt;=$AU$1,"O","X"))</f>
        <v/>
      </c>
      <c r="AV950" s="115">
        <f>IF(AO950="","",IF(AND(AO950="O",AP950="O",AR950="O",AT950="O",AU950="O"),"후보","X"))</f>
        <v/>
      </c>
    </row>
    <row r="951" ht="12" customFormat="1" customHeight="1" s="37">
      <c r="A951" s="74" t="inlineStr">
        <is>
          <t>정자동 상록라이프</t>
        </is>
      </c>
      <c r="B951" s="75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200000</v>
      </c>
      <c r="J951" s="128" t="inlineStr">
        <is>
          <t>11</t>
        </is>
      </c>
      <c r="K951" s="128" t="n">
        <v>90000</v>
      </c>
      <c r="L951" s="128" t="inlineStr">
        <is>
          <t>중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5" t="n">
        <v>5</v>
      </c>
      <c r="R951" s="115" t="n">
        <v>2</v>
      </c>
      <c r="S951" s="115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5">
        <f>S951</f>
        <v/>
      </c>
      <c r="AF951" s="115">
        <f>Q951&amp;"/"&amp;R951</f>
        <v/>
      </c>
      <c r="AH951" s="20">
        <f>IF(A951="","",A951)</f>
        <v/>
      </c>
      <c r="AI951" s="126">
        <f>IF(E951="","",E951)</f>
        <v/>
      </c>
      <c r="AJ951" s="115">
        <f>IF(AI951="","",$AJ$2)</f>
        <v/>
      </c>
      <c r="AK951" s="115" t="inlineStr">
        <is>
          <t>A</t>
        </is>
      </c>
      <c r="AL951" s="115" t="inlineStr">
        <is>
          <t>A+</t>
        </is>
      </c>
      <c r="AM951" s="115" t="inlineStr">
        <is>
          <t>B+</t>
        </is>
      </c>
      <c r="AN951" s="115">
        <f>IF(AI951="","",$AN$2)</f>
        <v/>
      </c>
      <c r="AO951" s="115">
        <f>IF(N951="","",IF(N951&gt;=$AO$1/100,"O","X"))</f>
        <v/>
      </c>
      <c r="AP951" s="115">
        <f>IF(I951="","",IF(I951&lt;=$AP$1,"O","X"))</f>
        <v/>
      </c>
      <c r="AQ951" s="115">
        <f>IF(O951="","",IF(O951&lt;=$AQ$1,"O","X"))</f>
        <v/>
      </c>
      <c r="AR951" s="115">
        <f>IF(M951="","",IF(M951&lt;=$AR$1,"O","X"))</f>
        <v/>
      </c>
      <c r="AS951" s="115" t="inlineStr">
        <is>
          <t>X</t>
        </is>
      </c>
      <c r="AT951" s="115">
        <f>IF(OR(F951="",AI951=""),"",IF(AND((F951&lt;=85),(AI951&gt;=15)),"O","X"))</f>
        <v/>
      </c>
      <c r="AU951" s="115">
        <f>IF(C951="","",IF(C951&gt;=$AU$1,"O","X"))</f>
        <v/>
      </c>
      <c r="AV951" s="115">
        <f>IF(AO951="","",IF(AND(AO951="O",AP951="O",AR951="O",AT951="O",AU951="O"),"후보","X"))</f>
        <v/>
      </c>
    </row>
    <row r="952" ht="12" customFormat="1" customHeight="1" s="37">
      <c r="A952" s="74" t="inlineStr">
        <is>
          <t>정자동 아데나팰리스</t>
        </is>
      </c>
      <c r="B952" s="75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5" t="n">
        <v>3</v>
      </c>
      <c r="R952" s="115" t="n">
        <v>2</v>
      </c>
      <c r="S952" s="115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5">
        <f>S952</f>
        <v/>
      </c>
      <c r="AF952" s="115">
        <f>Q952&amp;"/"&amp;R952</f>
        <v/>
      </c>
      <c r="AH952" s="20">
        <f>IF(A952="","",A952)</f>
        <v/>
      </c>
      <c r="AI952" s="126">
        <f>IF(E952="","",E952)</f>
        <v/>
      </c>
      <c r="AJ952" s="115">
        <f>IF(AI952="","",$AJ$2)</f>
        <v/>
      </c>
      <c r="AK952" s="115" t="inlineStr">
        <is>
          <t>A</t>
        </is>
      </c>
      <c r="AL952" s="115" t="inlineStr">
        <is>
          <t>A+</t>
        </is>
      </c>
      <c r="AM952" s="115" t="inlineStr">
        <is>
          <t>B+</t>
        </is>
      </c>
      <c r="AN952" s="115">
        <f>IF(AI952="","",$AN$2)</f>
        <v/>
      </c>
      <c r="AO952" s="115">
        <f>IF(N952="","",IF(N952&gt;=$AO$1/100,"O","X"))</f>
        <v/>
      </c>
      <c r="AP952" s="115">
        <f>IF(I952="","",IF(I952&lt;=$AP$1,"O","X"))</f>
        <v/>
      </c>
      <c r="AQ952" s="115">
        <f>IF(O952="","",IF(O952&lt;=$AQ$1,"O","X"))</f>
        <v/>
      </c>
      <c r="AR952" s="115">
        <f>IF(M952="","",IF(M952&lt;=$AR$1,"O","X"))</f>
        <v/>
      </c>
      <c r="AS952" s="115" t="inlineStr">
        <is>
          <t>X</t>
        </is>
      </c>
      <c r="AT952" s="115">
        <f>IF(OR(F952="",AI952=""),"",IF(AND((F952&lt;=85),(AI952&gt;=15)),"O","X"))</f>
        <v/>
      </c>
      <c r="AU952" s="115">
        <f>IF(C952="","",IF(C952&gt;=$AU$1,"O","X"))</f>
        <v/>
      </c>
      <c r="AV952" s="115">
        <f>IF(AO952="","",IF(AND(AO952="O",AP952="O",AR952="O",AT952="O",AU952="O"),"후보","X"))</f>
        <v/>
      </c>
    </row>
    <row r="953" ht="12" customFormat="1" customHeight="1" s="37">
      <c r="A953" s="74" t="inlineStr">
        <is>
          <t>정자동 아데나팰리스</t>
        </is>
      </c>
      <c r="B953" s="75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5" t="n">
        <v>4</v>
      </c>
      <c r="R953" s="115" t="n">
        <v>2</v>
      </c>
      <c r="S953" s="115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5">
        <f>S953</f>
        <v/>
      </c>
      <c r="AF953" s="115">
        <f>Q953&amp;"/"&amp;R953</f>
        <v/>
      </c>
      <c r="AH953" s="20">
        <f>IF(A953="","",A953)</f>
        <v/>
      </c>
      <c r="AI953" s="126">
        <f>IF(E953="","",E953)</f>
        <v/>
      </c>
      <c r="AJ953" s="115">
        <f>IF(AI953="","",$AJ$2)</f>
        <v/>
      </c>
      <c r="AK953" s="115" t="inlineStr">
        <is>
          <t>A</t>
        </is>
      </c>
      <c r="AL953" s="115" t="inlineStr">
        <is>
          <t>A+</t>
        </is>
      </c>
      <c r="AM953" s="115" t="inlineStr">
        <is>
          <t>B+</t>
        </is>
      </c>
      <c r="AN953" s="115">
        <f>IF(AI953="","",$AN$2)</f>
        <v/>
      </c>
      <c r="AO953" s="115">
        <f>IF(N953="","",IF(N953&gt;=$AO$1/100,"O","X"))</f>
        <v/>
      </c>
      <c r="AP953" s="115">
        <f>IF(I953="","",IF(I953&lt;=$AP$1,"O","X"))</f>
        <v/>
      </c>
      <c r="AQ953" s="115">
        <f>IF(O953="","",IF(O953&lt;=$AQ$1,"O","X"))</f>
        <v/>
      </c>
      <c r="AR953" s="115">
        <f>IF(M953="","",IF(M953&lt;=$AR$1,"O","X"))</f>
        <v/>
      </c>
      <c r="AS953" s="115" t="inlineStr">
        <is>
          <t>X</t>
        </is>
      </c>
      <c r="AT953" s="115">
        <f>IF(OR(F953="",AI953=""),"",IF(AND((F953&lt;=85),(AI953&gt;=15)),"O","X"))</f>
        <v/>
      </c>
      <c r="AU953" s="115">
        <f>IF(C953="","",IF(C953&gt;=$AU$1,"O","X"))</f>
        <v/>
      </c>
      <c r="AV953" s="115">
        <f>IF(AO953="","",IF(AND(AO953="O",AP953="O",AR953="O",AT953="O",AU953="O"),"후보","X"))</f>
        <v/>
      </c>
    </row>
    <row r="954" ht="12" customFormat="1" customHeight="1" s="37">
      <c r="A954" s="74" t="inlineStr">
        <is>
          <t>정자동 아데나팰리스</t>
        </is>
      </c>
      <c r="B954" s="75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5" t="n">
        <v>5</v>
      </c>
      <c r="R954" s="115" t="n">
        <v>2</v>
      </c>
      <c r="S954" s="115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5">
        <f>S954</f>
        <v/>
      </c>
      <c r="AF954" s="115">
        <f>Q954&amp;"/"&amp;R954</f>
        <v/>
      </c>
      <c r="AH954" s="20">
        <f>IF(A954="","",A954)</f>
        <v/>
      </c>
      <c r="AI954" s="126">
        <f>IF(E954="","",E954)</f>
        <v/>
      </c>
      <c r="AJ954" s="115">
        <f>IF(AI954="","",$AJ$2)</f>
        <v/>
      </c>
      <c r="AK954" s="115" t="inlineStr">
        <is>
          <t>A</t>
        </is>
      </c>
      <c r="AL954" s="115" t="inlineStr">
        <is>
          <t>A+</t>
        </is>
      </c>
      <c r="AM954" s="115" t="inlineStr">
        <is>
          <t>B+</t>
        </is>
      </c>
      <c r="AN954" s="115">
        <f>IF(AI954="","",$AN$2)</f>
        <v/>
      </c>
      <c r="AO954" s="115">
        <f>IF(N954="","",IF(N954&gt;=$AO$1/100,"O","X"))</f>
        <v/>
      </c>
      <c r="AP954" s="115">
        <f>IF(I954="","",IF(I954&lt;=$AP$1,"O","X"))</f>
        <v/>
      </c>
      <c r="AQ954" s="115">
        <f>IF(O954="","",IF(O954&lt;=$AQ$1,"O","X"))</f>
        <v/>
      </c>
      <c r="AR954" s="115">
        <f>IF(M954="","",IF(M954&lt;=$AR$1,"O","X"))</f>
        <v/>
      </c>
      <c r="AS954" s="115" t="inlineStr">
        <is>
          <t>X</t>
        </is>
      </c>
      <c r="AT954" s="115">
        <f>IF(OR(F954="",AI954=""),"",IF(AND((F954&lt;=85),(AI954&gt;=15)),"O","X"))</f>
        <v/>
      </c>
      <c r="AU954" s="115">
        <f>IF(C954="","",IF(C954&gt;=$AU$1,"O","X"))</f>
        <v/>
      </c>
      <c r="AV954" s="115">
        <f>IF(AO954="","",IF(AND(AO954="O",AP954="O",AR954="O",AT954="O",AU954="O"),"후보","X"))</f>
        <v/>
      </c>
    </row>
    <row r="955" ht="12" customFormat="1" customHeight="1" s="37">
      <c r="A955" s="74" t="inlineStr">
        <is>
          <t>정자동 한솔5단지주공</t>
        </is>
      </c>
      <c r="B955" s="75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78000</v>
      </c>
      <c r="J955" s="128" t="inlineStr">
        <is>
          <t>13</t>
        </is>
      </c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5" t="n">
        <v>2</v>
      </c>
      <c r="R955" s="115" t="n">
        <v>1</v>
      </c>
      <c r="S955" s="115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5">
        <f>S955</f>
        <v/>
      </c>
      <c r="AF955" s="115">
        <f>Q955&amp;"/"&amp;R955</f>
        <v/>
      </c>
      <c r="AH955" s="20">
        <f>IF(A955="","",A955)</f>
        <v/>
      </c>
      <c r="AI955" s="126">
        <f>IF(E955="","",E955)</f>
        <v/>
      </c>
      <c r="AJ955" s="115">
        <f>IF(AI955="","",$AJ$2)</f>
        <v/>
      </c>
      <c r="AK955" s="115" t="inlineStr">
        <is>
          <t>A</t>
        </is>
      </c>
      <c r="AL955" s="115" t="inlineStr">
        <is>
          <t>A+</t>
        </is>
      </c>
      <c r="AM955" s="115" t="inlineStr">
        <is>
          <t>B+</t>
        </is>
      </c>
      <c r="AN955" s="115">
        <f>IF(AI955="","",$AN$2)</f>
        <v/>
      </c>
      <c r="AO955" s="115">
        <f>IF(N955="","",IF(N955&gt;=$AO$1/100,"O","X"))</f>
        <v/>
      </c>
      <c r="AP955" s="115">
        <f>IF(I955="","",IF(I955&lt;=$AP$1,"O","X"))</f>
        <v/>
      </c>
      <c r="AQ955" s="115">
        <f>IF(O955="","",IF(O955&lt;=$AQ$1,"O","X"))</f>
        <v/>
      </c>
      <c r="AR955" s="115">
        <f>IF(M955="","",IF(M955&lt;=$AR$1,"O","X"))</f>
        <v/>
      </c>
      <c r="AS955" s="115" t="inlineStr">
        <is>
          <t>X</t>
        </is>
      </c>
      <c r="AT955" s="115">
        <f>IF(OR(F955="",AI955=""),"",IF(AND((F955&lt;=85),(AI955&gt;=15)),"O","X"))</f>
        <v/>
      </c>
      <c r="AU955" s="115">
        <f>IF(C955="","",IF(C955&gt;=$AU$1,"O","X"))</f>
        <v/>
      </c>
      <c r="AV955" s="115">
        <f>IF(AO955="","",IF(AND(AO955="O",AP955="O",AR955="O",AT955="O",AU955="O"),"후보","X"))</f>
        <v/>
      </c>
    </row>
    <row r="956" ht="12" customFormat="1" customHeight="1" s="37">
      <c r="A956" s="74" t="inlineStr">
        <is>
          <t>정자동 한솔5단지주공</t>
        </is>
      </c>
      <c r="B956" s="75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80000</v>
      </c>
      <c r="J956" s="128" t="inlineStr">
        <is>
          <t>15</t>
        </is>
      </c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5" t="n">
        <v>2</v>
      </c>
      <c r="R956" s="115" t="n">
        <v>1</v>
      </c>
      <c r="S956" s="115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5">
        <f>S956</f>
        <v/>
      </c>
      <c r="AF956" s="115">
        <f>Q956&amp;"/"&amp;R956</f>
        <v/>
      </c>
      <c r="AH956" s="20">
        <f>IF(A956="","",A956)</f>
        <v/>
      </c>
      <c r="AI956" s="126">
        <f>IF(E956="","",E956)</f>
        <v/>
      </c>
      <c r="AJ956" s="115">
        <f>IF(AI956="","",$AJ$2)</f>
        <v/>
      </c>
      <c r="AK956" s="115" t="inlineStr">
        <is>
          <t>A</t>
        </is>
      </c>
      <c r="AL956" s="115" t="inlineStr">
        <is>
          <t>A+</t>
        </is>
      </c>
      <c r="AM956" s="115" t="inlineStr">
        <is>
          <t>B+</t>
        </is>
      </c>
      <c r="AN956" s="115">
        <f>IF(AI956="","",$AN$2)</f>
        <v/>
      </c>
      <c r="AO956" s="115">
        <f>IF(N956="","",IF(N956&gt;=$AO$1/100,"O","X"))</f>
        <v/>
      </c>
      <c r="AP956" s="115">
        <f>IF(I956="","",IF(I956&lt;=$AP$1,"O","X"))</f>
        <v/>
      </c>
      <c r="AQ956" s="115">
        <f>IF(O956="","",IF(O956&lt;=$AQ$1,"O","X"))</f>
        <v/>
      </c>
      <c r="AR956" s="115">
        <f>IF(M956="","",IF(M956&lt;=$AR$1,"O","X"))</f>
        <v/>
      </c>
      <c r="AS956" s="115" t="inlineStr">
        <is>
          <t>X</t>
        </is>
      </c>
      <c r="AT956" s="115">
        <f>IF(OR(F956="",AI956=""),"",IF(AND((F956&lt;=85),(AI956&gt;=15)),"O","X"))</f>
        <v/>
      </c>
      <c r="AU956" s="115">
        <f>IF(C956="","",IF(C956&gt;=$AU$1,"O","X"))</f>
        <v/>
      </c>
      <c r="AV956" s="115">
        <f>IF(AO956="","",IF(AND(AO956="O",AP956="O",AR956="O",AT956="O",AU956="O"),"후보","X"))</f>
        <v/>
      </c>
    </row>
    <row r="957" ht="12" customFormat="1" customHeight="1" s="37">
      <c r="A957" s="74" t="inlineStr">
        <is>
          <t>정자동 한솔5단지주공</t>
        </is>
      </c>
      <c r="B957" s="75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88000</v>
      </c>
      <c r="J957" s="128" t="inlineStr">
        <is>
          <t>16</t>
        </is>
      </c>
      <c r="K957" s="128" t="n">
        <v>14000</v>
      </c>
      <c r="L957" s="128" t="inlineStr">
        <is>
          <t>고</t>
        </is>
      </c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5" t="n">
        <v>2</v>
      </c>
      <c r="R957" s="115" t="n">
        <v>1</v>
      </c>
      <c r="S957" s="115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5">
        <f>S957</f>
        <v/>
      </c>
      <c r="AF957" s="115">
        <f>Q957&amp;"/"&amp;R957</f>
        <v/>
      </c>
      <c r="AH957" s="20">
        <f>IF(A957="","",A957)</f>
        <v/>
      </c>
      <c r="AI957" s="126">
        <f>IF(E957="","",E957)</f>
        <v/>
      </c>
      <c r="AJ957" s="115">
        <f>IF(AI957="","",$AJ$2)</f>
        <v/>
      </c>
      <c r="AK957" s="115" t="inlineStr">
        <is>
          <t>A</t>
        </is>
      </c>
      <c r="AL957" s="115" t="inlineStr">
        <is>
          <t>A+</t>
        </is>
      </c>
      <c r="AM957" s="115" t="inlineStr">
        <is>
          <t>B+</t>
        </is>
      </c>
      <c r="AN957" s="115">
        <f>IF(AI957="","",$AN$2)</f>
        <v/>
      </c>
      <c r="AO957" s="115">
        <f>IF(N957="","",IF(N957&gt;=$AO$1/100,"O","X"))</f>
        <v/>
      </c>
      <c r="AP957" s="115">
        <f>IF(I957="","",IF(I957&lt;=$AP$1,"O","X"))</f>
        <v/>
      </c>
      <c r="AQ957" s="115">
        <f>IF(O957="","",IF(O957&lt;=$AQ$1,"O","X"))</f>
        <v/>
      </c>
      <c r="AR957" s="115">
        <f>IF(M957="","",IF(M957&lt;=$AR$1,"O","X"))</f>
        <v/>
      </c>
      <c r="AS957" s="115" t="inlineStr">
        <is>
          <t>X</t>
        </is>
      </c>
      <c r="AT957" s="115">
        <f>IF(OR(F957="",AI957=""),"",IF(AND((F957&lt;=85),(AI957&gt;=15)),"O","X"))</f>
        <v/>
      </c>
      <c r="AU957" s="115">
        <f>IF(C957="","",IF(C957&gt;=$AU$1,"O","X"))</f>
        <v/>
      </c>
      <c r="AV957" s="115">
        <f>IF(AO957="","",IF(AND(AO957="O",AP957="O",AR957="O",AT957="O",AU957="O"),"후보","X"))</f>
        <v/>
      </c>
    </row>
    <row r="958" ht="12" customFormat="1" customHeight="1" s="37">
      <c r="A958" s="74" t="inlineStr">
        <is>
          <t>정자동 한솔5단지주공</t>
        </is>
      </c>
      <c r="B958" s="75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100000</v>
      </c>
      <c r="J958" s="128" t="inlineStr">
        <is>
          <t>중</t>
        </is>
      </c>
      <c r="K958" s="128" t="n">
        <v>19000</v>
      </c>
      <c r="L958" s="128" t="inlineStr">
        <is>
          <t>14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5" t="n">
        <v>2</v>
      </c>
      <c r="R958" s="115" t="n">
        <v>1</v>
      </c>
      <c r="S958" s="115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5">
        <f>S958</f>
        <v/>
      </c>
      <c r="AF958" s="115">
        <f>Q958&amp;"/"&amp;R958</f>
        <v/>
      </c>
      <c r="AH958" s="20">
        <f>IF(A958="","",A958)</f>
        <v/>
      </c>
      <c r="AI958" s="126">
        <f>IF(E958="","",E958)</f>
        <v/>
      </c>
      <c r="AJ958" s="115">
        <f>IF(AI958="","",$AJ$2)</f>
        <v/>
      </c>
      <c r="AK958" s="115" t="inlineStr">
        <is>
          <t>A</t>
        </is>
      </c>
      <c r="AL958" s="115" t="inlineStr">
        <is>
          <t>A+</t>
        </is>
      </c>
      <c r="AM958" s="115" t="inlineStr">
        <is>
          <t>B+</t>
        </is>
      </c>
      <c r="AN958" s="115">
        <f>IF(AI958="","",$AN$2)</f>
        <v/>
      </c>
      <c r="AO958" s="115">
        <f>IF(N958="","",IF(N958&gt;=$AO$1/100,"O","X"))</f>
        <v/>
      </c>
      <c r="AP958" s="115">
        <f>IF(I958="","",IF(I958&lt;=$AP$1,"O","X"))</f>
        <v/>
      </c>
      <c r="AQ958" s="115">
        <f>IF(O958="","",IF(O958&lt;=$AQ$1,"O","X"))</f>
        <v/>
      </c>
      <c r="AR958" s="115">
        <f>IF(M958="","",IF(M958&lt;=$AR$1,"O","X"))</f>
        <v/>
      </c>
      <c r="AS958" s="115" t="inlineStr">
        <is>
          <t>X</t>
        </is>
      </c>
      <c r="AT958" s="115">
        <f>IF(OR(F958="",AI958=""),"",IF(AND((F958&lt;=85),(AI958&gt;=15)),"O","X"))</f>
        <v/>
      </c>
      <c r="AU958" s="115">
        <f>IF(C958="","",IF(C958&gt;=$AU$1,"O","X"))</f>
        <v/>
      </c>
      <c r="AV958" s="115">
        <f>IF(AO958="","",IF(AND(AO958="O",AP958="O",AR958="O",AT958="O",AU958="O"),"후보","X"))</f>
        <v/>
      </c>
    </row>
    <row r="959" ht="12" customFormat="1" customHeight="1" s="37">
      <c r="A959" s="74" t="inlineStr">
        <is>
          <t>정자동 한솔5단지주공</t>
        </is>
      </c>
      <c r="B959" s="75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130000</v>
      </c>
      <c r="J959" s="128" t="inlineStr">
        <is>
          <t>15</t>
        </is>
      </c>
      <c r="K959" s="128" t="n">
        <v>23000</v>
      </c>
      <c r="L959" s="128" t="inlineStr">
        <is>
          <t>고</t>
        </is>
      </c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5" t="n">
        <v>3</v>
      </c>
      <c r="R959" s="115" t="n">
        <v>1</v>
      </c>
      <c r="S959" s="115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5">
        <f>S959</f>
        <v/>
      </c>
      <c r="AF959" s="115">
        <f>Q959&amp;"/"&amp;R959</f>
        <v/>
      </c>
      <c r="AH959" s="20">
        <f>IF(A959="","",A959)</f>
        <v/>
      </c>
      <c r="AI959" s="126">
        <f>IF(E959="","",E959)</f>
        <v/>
      </c>
      <c r="AJ959" s="115">
        <f>IF(AI959="","",$AJ$2)</f>
        <v/>
      </c>
      <c r="AK959" s="115" t="inlineStr">
        <is>
          <t>A</t>
        </is>
      </c>
      <c r="AL959" s="115" t="inlineStr">
        <is>
          <t>A+</t>
        </is>
      </c>
      <c r="AM959" s="115" t="inlineStr">
        <is>
          <t>B+</t>
        </is>
      </c>
      <c r="AN959" s="115">
        <f>IF(AI959="","",$AN$2)</f>
        <v/>
      </c>
      <c r="AO959" s="115">
        <f>IF(N959="","",IF(N959&gt;=$AO$1/100,"O","X"))</f>
        <v/>
      </c>
      <c r="AP959" s="115">
        <f>IF(I959="","",IF(I959&lt;=$AP$1,"O","X"))</f>
        <v/>
      </c>
      <c r="AQ959" s="115">
        <f>IF(O959="","",IF(O959&lt;=$AQ$1,"O","X"))</f>
        <v/>
      </c>
      <c r="AR959" s="115">
        <f>IF(M959="","",IF(M959&lt;=$AR$1,"O","X"))</f>
        <v/>
      </c>
      <c r="AS959" s="115" t="inlineStr">
        <is>
          <t>X</t>
        </is>
      </c>
      <c r="AT959" s="115">
        <f>IF(OR(F959="",AI959=""),"",IF(AND((F959&lt;=85),(AI959&gt;=15)),"O","X"))</f>
        <v/>
      </c>
      <c r="AU959" s="115">
        <f>IF(C959="","",IF(C959&gt;=$AU$1,"O","X"))</f>
        <v/>
      </c>
      <c r="AV959" s="115">
        <f>IF(AO959="","",IF(AND(AO959="O",AP959="O",AR959="O",AT959="O",AU959="O"),"후보","X"))</f>
        <v/>
      </c>
    </row>
    <row r="960" ht="12" customFormat="1" customHeight="1" s="37">
      <c r="A960" s="74" t="inlineStr">
        <is>
          <t>정자동 한솔5단지주공</t>
        </is>
      </c>
      <c r="B960" s="75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128000</v>
      </c>
      <c r="J960" s="128" t="inlineStr">
        <is>
          <t>고</t>
        </is>
      </c>
      <c r="K960" s="128" t="n">
        <v>29000</v>
      </c>
      <c r="L960" s="128" t="inlineStr">
        <is>
          <t>고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5" t="n">
        <v>3</v>
      </c>
      <c r="R960" s="115" t="n">
        <v>1</v>
      </c>
      <c r="S960" s="115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5">
        <f>S960</f>
        <v/>
      </c>
      <c r="AF960" s="115">
        <f>Q960&amp;"/"&amp;R960</f>
        <v/>
      </c>
      <c r="AH960" s="20">
        <f>IF(A960="","",A960)</f>
        <v/>
      </c>
      <c r="AI960" s="126">
        <f>IF(E960="","",E960)</f>
        <v/>
      </c>
      <c r="AJ960" s="115">
        <f>IF(AI960="","",$AJ$2)</f>
        <v/>
      </c>
      <c r="AK960" s="115" t="inlineStr">
        <is>
          <t>A</t>
        </is>
      </c>
      <c r="AL960" s="115" t="inlineStr">
        <is>
          <t>A+</t>
        </is>
      </c>
      <c r="AM960" s="115" t="inlineStr">
        <is>
          <t>B+</t>
        </is>
      </c>
      <c r="AN960" s="115">
        <f>IF(AI960="","",$AN$2)</f>
        <v/>
      </c>
      <c r="AO960" s="115">
        <f>IF(N960="","",IF(N960&gt;=$AO$1/100,"O","X"))</f>
        <v/>
      </c>
      <c r="AP960" s="115">
        <f>IF(I960="","",IF(I960&lt;=$AP$1,"O","X"))</f>
        <v/>
      </c>
      <c r="AQ960" s="115">
        <f>IF(O960="","",IF(O960&lt;=$AQ$1,"O","X"))</f>
        <v/>
      </c>
      <c r="AR960" s="115">
        <f>IF(M960="","",IF(M960&lt;=$AR$1,"O","X"))</f>
        <v/>
      </c>
      <c r="AS960" s="115" t="inlineStr">
        <is>
          <t>X</t>
        </is>
      </c>
      <c r="AT960" s="115">
        <f>IF(OR(F960="",AI960=""),"",IF(AND((F960&lt;=85),(AI960&gt;=15)),"O","X"))</f>
        <v/>
      </c>
      <c r="AU960" s="115">
        <f>IF(C960="","",IF(C960&gt;=$AU$1,"O","X"))</f>
        <v/>
      </c>
      <c r="AV960" s="115">
        <f>IF(AO960="","",IF(AND(AO960="O",AP960="O",AR960="O",AT960="O",AU960="O"),"후보","X"))</f>
        <v/>
      </c>
    </row>
    <row r="961" ht="12" customFormat="1" customHeight="1" s="37">
      <c r="A961" s="74" t="inlineStr">
        <is>
          <t>정자동 한솔6단지주공</t>
        </is>
      </c>
      <c r="B961" s="75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5" t="n">
        <v>2</v>
      </c>
      <c r="R961" s="115" t="n">
        <v>1</v>
      </c>
      <c r="S961" s="115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5">
        <f>S961</f>
        <v/>
      </c>
      <c r="AF961" s="115">
        <f>Q961&amp;"/"&amp;R961</f>
        <v/>
      </c>
      <c r="AH961" s="20">
        <f>IF(A961="","",A961)</f>
        <v/>
      </c>
      <c r="AI961" s="126">
        <f>IF(E961="","",E961)</f>
        <v/>
      </c>
      <c r="AJ961" s="115">
        <f>IF(AI961="","",$AJ$2)</f>
        <v/>
      </c>
      <c r="AK961" s="115" t="inlineStr">
        <is>
          <t>A</t>
        </is>
      </c>
      <c r="AL961" s="115" t="inlineStr">
        <is>
          <t>A+</t>
        </is>
      </c>
      <c r="AM961" s="115" t="inlineStr">
        <is>
          <t>B+</t>
        </is>
      </c>
      <c r="AN961" s="115">
        <f>IF(AI961="","",$AN$2)</f>
        <v/>
      </c>
      <c r="AO961" s="115">
        <f>IF(N961="","",IF(N961&gt;=$AO$1/100,"O","X"))</f>
        <v/>
      </c>
      <c r="AP961" s="115">
        <f>IF(I961="","",IF(I961&lt;=$AP$1,"O","X"))</f>
        <v/>
      </c>
      <c r="AQ961" s="115">
        <f>IF(O961="","",IF(O961&lt;=$AQ$1,"O","X"))</f>
        <v/>
      </c>
      <c r="AR961" s="115">
        <f>IF(M961="","",IF(M961&lt;=$AR$1,"O","X"))</f>
        <v/>
      </c>
      <c r="AS961" s="115" t="inlineStr">
        <is>
          <t>X</t>
        </is>
      </c>
      <c r="AT961" s="115">
        <f>IF(OR(F961="",AI961=""),"",IF(AND((F961&lt;=85),(AI961&gt;=15)),"O","X"))</f>
        <v/>
      </c>
      <c r="AU961" s="115">
        <f>IF(C961="","",IF(C961&gt;=$AU$1,"O","X"))</f>
        <v/>
      </c>
      <c r="AV961" s="115">
        <f>IF(AO961="","",IF(AND(AO961="O",AP961="O",AR961="O",AT961="O",AU961="O"),"후보","X"))</f>
        <v/>
      </c>
    </row>
    <row r="962" ht="12" customFormat="1" customHeight="1" s="37">
      <c r="A962" s="74" t="inlineStr">
        <is>
          <t>정자동 한솔6단지주공</t>
        </is>
      </c>
      <c r="B962" s="75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79000</v>
      </c>
      <c r="J962" s="128" t="inlineStr">
        <is>
          <t>중</t>
        </is>
      </c>
      <c r="K962" s="128" t="n">
        <v>34000</v>
      </c>
      <c r="L962" s="128" t="inlineStr">
        <is>
          <t>16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5" t="n">
        <v>2</v>
      </c>
      <c r="R962" s="115" t="n">
        <v>1</v>
      </c>
      <c r="S962" s="115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5">
        <f>S962</f>
        <v/>
      </c>
      <c r="AF962" s="115">
        <f>Q962&amp;"/"&amp;R962</f>
        <v/>
      </c>
      <c r="AH962" s="20">
        <f>IF(A962="","",A962)</f>
        <v/>
      </c>
      <c r="AI962" s="126">
        <f>IF(E962="","",E962)</f>
        <v/>
      </c>
      <c r="AJ962" s="115">
        <f>IF(AI962="","",$AJ$2)</f>
        <v/>
      </c>
      <c r="AK962" s="115" t="inlineStr">
        <is>
          <t>A</t>
        </is>
      </c>
      <c r="AL962" s="115" t="inlineStr">
        <is>
          <t>A+</t>
        </is>
      </c>
      <c r="AM962" s="115" t="inlineStr">
        <is>
          <t>B+</t>
        </is>
      </c>
      <c r="AN962" s="115">
        <f>IF(AI962="","",$AN$2)</f>
        <v/>
      </c>
      <c r="AO962" s="115">
        <f>IF(N962="","",IF(N962&gt;=$AO$1/100,"O","X"))</f>
        <v/>
      </c>
      <c r="AP962" s="115">
        <f>IF(I962="","",IF(I962&lt;=$AP$1,"O","X"))</f>
        <v/>
      </c>
      <c r="AQ962" s="115">
        <f>IF(O962="","",IF(O962&lt;=$AQ$1,"O","X"))</f>
        <v/>
      </c>
      <c r="AR962" s="115">
        <f>IF(M962="","",IF(M962&lt;=$AR$1,"O","X"))</f>
        <v/>
      </c>
      <c r="AS962" s="115" t="inlineStr">
        <is>
          <t>X</t>
        </is>
      </c>
      <c r="AT962" s="115">
        <f>IF(OR(F962="",AI962=""),"",IF(AND((F962&lt;=85),(AI962&gt;=15)),"O","X"))</f>
        <v/>
      </c>
      <c r="AU962" s="115">
        <f>IF(C962="","",IF(C962&gt;=$AU$1,"O","X"))</f>
        <v/>
      </c>
      <c r="AV962" s="115">
        <f>IF(AO962="","",IF(AND(AO962="O",AP962="O",AR962="O",AT962="O",AU962="O"),"후보","X"))</f>
        <v/>
      </c>
    </row>
    <row r="963" ht="12" customFormat="1" customHeight="1" s="37">
      <c r="A963" s="74" t="inlineStr">
        <is>
          <t>정자동 한솔6단지주공</t>
        </is>
      </c>
      <c r="B963" s="75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113000</v>
      </c>
      <c r="J963" s="128" t="inlineStr">
        <is>
          <t>7</t>
        </is>
      </c>
      <c r="K963" s="128" t="n">
        <v>50000</v>
      </c>
      <c r="L963" s="128" t="inlineStr">
        <is>
          <t>고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5" t="n">
        <v>2</v>
      </c>
      <c r="R963" s="115" t="n">
        <v>1</v>
      </c>
      <c r="S963" s="115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5">
        <f>S963</f>
        <v/>
      </c>
      <c r="AF963" s="115">
        <f>Q963&amp;"/"&amp;R963</f>
        <v/>
      </c>
      <c r="AH963" s="20">
        <f>IF(A963="","",A963)</f>
        <v/>
      </c>
      <c r="AI963" s="126">
        <f>IF(E963="","",E963)</f>
        <v/>
      </c>
      <c r="AJ963" s="115">
        <f>IF(AI963="","",$AJ$2)</f>
        <v/>
      </c>
      <c r="AK963" s="115" t="inlineStr">
        <is>
          <t>A</t>
        </is>
      </c>
      <c r="AL963" s="115" t="inlineStr">
        <is>
          <t>A+</t>
        </is>
      </c>
      <c r="AM963" s="115" t="inlineStr">
        <is>
          <t>B+</t>
        </is>
      </c>
      <c r="AN963" s="115">
        <f>IF(AI963="","",$AN$2)</f>
        <v/>
      </c>
      <c r="AO963" s="115">
        <f>IF(N963="","",IF(N963&gt;=$AO$1/100,"O","X"))</f>
        <v/>
      </c>
      <c r="AP963" s="115">
        <f>IF(I963="","",IF(I963&lt;=$AP$1,"O","X"))</f>
        <v/>
      </c>
      <c r="AQ963" s="115">
        <f>IF(O963="","",IF(O963&lt;=$AQ$1,"O","X"))</f>
        <v/>
      </c>
      <c r="AR963" s="115">
        <f>IF(M963="","",IF(M963&lt;=$AR$1,"O","X"))</f>
        <v/>
      </c>
      <c r="AS963" s="115" t="inlineStr">
        <is>
          <t>X</t>
        </is>
      </c>
      <c r="AT963" s="115">
        <f>IF(OR(F963="",AI963=""),"",IF(AND((F963&lt;=85),(AI963&gt;=15)),"O","X"))</f>
        <v/>
      </c>
      <c r="AU963" s="115">
        <f>IF(C963="","",IF(C963&gt;=$AU$1,"O","X"))</f>
        <v/>
      </c>
      <c r="AV963" s="115">
        <f>IF(AO963="","",IF(AND(AO963="O",AP963="O",AR963="O",AT963="O",AU963="O"),"후보","X"))</f>
        <v/>
      </c>
    </row>
    <row r="964" ht="12" customFormat="1" customHeight="1" s="37">
      <c r="A964" s="74" t="inlineStr">
        <is>
          <t>정자동 한솔6단지주공</t>
        </is>
      </c>
      <c r="B964" s="75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120000</v>
      </c>
      <c r="J964" s="128" t="inlineStr">
        <is>
          <t>23</t>
        </is>
      </c>
      <c r="K964" s="128" t="n">
        <v>45000</v>
      </c>
      <c r="L964" s="128" t="inlineStr">
        <is>
          <t>11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5" t="n">
        <v>2</v>
      </c>
      <c r="R964" s="115" t="n">
        <v>1</v>
      </c>
      <c r="S964" s="115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5">
        <f>S964</f>
        <v/>
      </c>
      <c r="AF964" s="115">
        <f>Q964&amp;"/"&amp;R964</f>
        <v/>
      </c>
      <c r="AH964" s="20">
        <f>IF(A964="","",A964)</f>
        <v/>
      </c>
      <c r="AI964" s="126">
        <f>IF(E964="","",E964)</f>
        <v/>
      </c>
      <c r="AJ964" s="115">
        <f>IF(AI964="","",$AJ$2)</f>
        <v/>
      </c>
      <c r="AK964" s="115" t="inlineStr">
        <is>
          <t>A</t>
        </is>
      </c>
      <c r="AL964" s="115" t="inlineStr">
        <is>
          <t>A+</t>
        </is>
      </c>
      <c r="AM964" s="115" t="inlineStr">
        <is>
          <t>B+</t>
        </is>
      </c>
      <c r="AN964" s="115">
        <f>IF(AI964="","",$AN$2)</f>
        <v/>
      </c>
      <c r="AO964" s="115">
        <f>IF(N964="","",IF(N964&gt;=$AO$1/100,"O","X"))</f>
        <v/>
      </c>
      <c r="AP964" s="115">
        <f>IF(I964="","",IF(I964&lt;=$AP$1,"O","X"))</f>
        <v/>
      </c>
      <c r="AQ964" s="115">
        <f>IF(O964="","",IF(O964&lt;=$AQ$1,"O","X"))</f>
        <v/>
      </c>
      <c r="AR964" s="115">
        <f>IF(M964="","",IF(M964&lt;=$AR$1,"O","X"))</f>
        <v/>
      </c>
      <c r="AS964" s="115" t="inlineStr">
        <is>
          <t>X</t>
        </is>
      </c>
      <c r="AT964" s="115">
        <f>IF(OR(F964="",AI964=""),"",IF(AND((F964&lt;=85),(AI964&gt;=15)),"O","X"))</f>
        <v/>
      </c>
      <c r="AU964" s="115">
        <f>IF(C964="","",IF(C964&gt;=$AU$1,"O","X"))</f>
        <v/>
      </c>
      <c r="AV964" s="115">
        <f>IF(AO964="","",IF(AND(AO964="O",AP964="O",AR964="O",AT964="O",AU964="O"),"후보","X"))</f>
        <v/>
      </c>
    </row>
    <row r="965" ht="12" customFormat="1" customHeight="1" s="37">
      <c r="A965" s="74" t="inlineStr">
        <is>
          <t>정자동 로얄팰리스</t>
        </is>
      </c>
      <c r="B965" s="75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5" t="n">
        <v>4</v>
      </c>
      <c r="R965" s="115" t="n">
        <v>2</v>
      </c>
      <c r="S965" s="115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5">
        <f>S965</f>
        <v/>
      </c>
      <c r="AF965" s="115">
        <f>Q965&amp;"/"&amp;R965</f>
        <v/>
      </c>
      <c r="AH965" s="20">
        <f>IF(A965="","",A965)</f>
        <v/>
      </c>
      <c r="AI965" s="126">
        <f>IF(E965="","",E965)</f>
        <v/>
      </c>
      <c r="AJ965" s="115">
        <f>IF(AI965="","",$AJ$2)</f>
        <v/>
      </c>
      <c r="AK965" s="115" t="inlineStr">
        <is>
          <t>A</t>
        </is>
      </c>
      <c r="AL965" s="115" t="inlineStr">
        <is>
          <t>A+</t>
        </is>
      </c>
      <c r="AM965" s="115" t="inlineStr">
        <is>
          <t>B+</t>
        </is>
      </c>
      <c r="AN965" s="115">
        <f>IF(AI965="","",$AN$2)</f>
        <v/>
      </c>
      <c r="AO965" s="115">
        <f>IF(N965="","",IF(N965&gt;=$AO$1/100,"O","X"))</f>
        <v/>
      </c>
      <c r="AP965" s="115">
        <f>IF(I965="","",IF(I965&lt;=$AP$1,"O","X"))</f>
        <v/>
      </c>
      <c r="AQ965" s="115">
        <f>IF(O965="","",IF(O965&lt;=$AQ$1,"O","X"))</f>
        <v/>
      </c>
      <c r="AR965" s="115">
        <f>IF(M965="","",IF(M965&lt;=$AR$1,"O","X"))</f>
        <v/>
      </c>
      <c r="AS965" s="115" t="inlineStr">
        <is>
          <t>X</t>
        </is>
      </c>
      <c r="AT965" s="115">
        <f>IF(OR(F965="",AI965=""),"",IF(AND((F965&lt;=85),(AI965&gt;=15)),"O","X"))</f>
        <v/>
      </c>
      <c r="AU965" s="115">
        <f>IF(C965="","",IF(C965&gt;=$AU$1,"O","X"))</f>
        <v/>
      </c>
      <c r="AV965" s="115">
        <f>IF(AO965="","",IF(AND(AO965="O",AP965="O",AR965="O",AT965="O",AU965="O"),"후보","X"))</f>
        <v/>
      </c>
    </row>
    <row r="966" ht="12" customFormat="1" customHeight="1" s="37">
      <c r="A966" s="74" t="inlineStr">
        <is>
          <t>정자동 로얄팰리스</t>
        </is>
      </c>
      <c r="B966" s="75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5" t="n">
        <v>4</v>
      </c>
      <c r="R966" s="115" t="n">
        <v>2</v>
      </c>
      <c r="S966" s="115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5">
        <f>S966</f>
        <v/>
      </c>
      <c r="AF966" s="115">
        <f>Q966&amp;"/"&amp;R966</f>
        <v/>
      </c>
      <c r="AH966" s="20">
        <f>IF(A966="","",A966)</f>
        <v/>
      </c>
      <c r="AI966" s="126">
        <f>IF(E966="","",E966)</f>
        <v/>
      </c>
      <c r="AJ966" s="115">
        <f>IF(AI966="","",$AJ$2)</f>
        <v/>
      </c>
      <c r="AK966" s="115" t="inlineStr">
        <is>
          <t>A</t>
        </is>
      </c>
      <c r="AL966" s="115" t="inlineStr">
        <is>
          <t>A+</t>
        </is>
      </c>
      <c r="AM966" s="115" t="inlineStr">
        <is>
          <t>B+</t>
        </is>
      </c>
      <c r="AN966" s="115">
        <f>IF(AI966="","",$AN$2)</f>
        <v/>
      </c>
      <c r="AO966" s="115">
        <f>IF(N966="","",IF(N966&gt;=$AO$1/100,"O","X"))</f>
        <v/>
      </c>
      <c r="AP966" s="115">
        <f>IF(I966="","",IF(I966&lt;=$AP$1,"O","X"))</f>
        <v/>
      </c>
      <c r="AQ966" s="115">
        <f>IF(O966="","",IF(O966&lt;=$AQ$1,"O","X"))</f>
        <v/>
      </c>
      <c r="AR966" s="115">
        <f>IF(M966="","",IF(M966&lt;=$AR$1,"O","X"))</f>
        <v/>
      </c>
      <c r="AS966" s="115" t="inlineStr">
        <is>
          <t>X</t>
        </is>
      </c>
      <c r="AT966" s="115">
        <f>IF(OR(F966="",AI966=""),"",IF(AND((F966&lt;=85),(AI966&gt;=15)),"O","X"))</f>
        <v/>
      </c>
      <c r="AU966" s="115">
        <f>IF(C966="","",IF(C966&gt;=$AU$1,"O","X"))</f>
        <v/>
      </c>
      <c r="AV966" s="115">
        <f>IF(AO966="","",IF(AND(AO966="O",AP966="O",AR966="O",AT966="O",AU966="O"),"후보","X"))</f>
        <v/>
      </c>
    </row>
    <row r="967" ht="12" customFormat="1" customHeight="1" s="37">
      <c r="A967" s="74" t="inlineStr">
        <is>
          <t>정자동 로얄팰리스</t>
        </is>
      </c>
      <c r="B967" s="75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5" t="n">
        <v>4</v>
      </c>
      <c r="R967" s="115" t="n">
        <v>2</v>
      </c>
      <c r="S967" s="115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5">
        <f>S967</f>
        <v/>
      </c>
      <c r="AF967" s="115">
        <f>Q967&amp;"/"&amp;R967</f>
        <v/>
      </c>
      <c r="AH967" s="20">
        <f>IF(A967="","",A967)</f>
        <v/>
      </c>
      <c r="AI967" s="126">
        <f>IF(E967="","",E967)</f>
        <v/>
      </c>
      <c r="AJ967" s="115">
        <f>IF(AI967="","",$AJ$2)</f>
        <v/>
      </c>
      <c r="AK967" s="115" t="inlineStr">
        <is>
          <t>A</t>
        </is>
      </c>
      <c r="AL967" s="115" t="inlineStr">
        <is>
          <t>A+</t>
        </is>
      </c>
      <c r="AM967" s="115" t="inlineStr">
        <is>
          <t>B+</t>
        </is>
      </c>
      <c r="AN967" s="115">
        <f>IF(AI967="","",$AN$2)</f>
        <v/>
      </c>
      <c r="AO967" s="115">
        <f>IF(N967="","",IF(N967&gt;=$AO$1/100,"O","X"))</f>
        <v/>
      </c>
      <c r="AP967" s="115">
        <f>IF(I967="","",IF(I967&lt;=$AP$1,"O","X"))</f>
        <v/>
      </c>
      <c r="AQ967" s="115">
        <f>IF(O967="","",IF(O967&lt;=$AQ$1,"O","X"))</f>
        <v/>
      </c>
      <c r="AR967" s="115">
        <f>IF(M967="","",IF(M967&lt;=$AR$1,"O","X"))</f>
        <v/>
      </c>
      <c r="AS967" s="115" t="inlineStr">
        <is>
          <t>X</t>
        </is>
      </c>
      <c r="AT967" s="115">
        <f>IF(OR(F967="",AI967=""),"",IF(AND((F967&lt;=85),(AI967&gt;=15)),"O","X"))</f>
        <v/>
      </c>
      <c r="AU967" s="115">
        <f>IF(C967="","",IF(C967&gt;=$AU$1,"O","X"))</f>
        <v/>
      </c>
      <c r="AV967" s="115">
        <f>IF(AO967="","",IF(AND(AO967="O",AP967="O",AR967="O",AT967="O",AU967="O"),"후보","X"))</f>
        <v/>
      </c>
    </row>
    <row r="968" ht="12" customFormat="1" customHeight="1" s="37">
      <c r="A968" s="74" t="inlineStr">
        <is>
          <t>정자동 로얄팰리스</t>
        </is>
      </c>
      <c r="B968" s="75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5" t="n">
        <v>4</v>
      </c>
      <c r="R968" s="115" t="n">
        <v>2</v>
      </c>
      <c r="S968" s="115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5">
        <f>S968</f>
        <v/>
      </c>
      <c r="AF968" s="115">
        <f>Q968&amp;"/"&amp;R968</f>
        <v/>
      </c>
      <c r="AH968" s="20">
        <f>IF(A968="","",A968)</f>
        <v/>
      </c>
      <c r="AI968" s="126">
        <f>IF(E968="","",E968)</f>
        <v/>
      </c>
      <c r="AJ968" s="115">
        <f>IF(AI968="","",$AJ$2)</f>
        <v/>
      </c>
      <c r="AK968" s="115" t="inlineStr">
        <is>
          <t>A</t>
        </is>
      </c>
      <c r="AL968" s="115" t="inlineStr">
        <is>
          <t>A+</t>
        </is>
      </c>
      <c r="AM968" s="115" t="inlineStr">
        <is>
          <t>B+</t>
        </is>
      </c>
      <c r="AN968" s="115">
        <f>IF(AI968="","",$AN$2)</f>
        <v/>
      </c>
      <c r="AO968" s="115">
        <f>IF(N968="","",IF(N968&gt;=$AO$1/100,"O","X"))</f>
        <v/>
      </c>
      <c r="AP968" s="115">
        <f>IF(I968="","",IF(I968&lt;=$AP$1,"O","X"))</f>
        <v/>
      </c>
      <c r="AQ968" s="115">
        <f>IF(O968="","",IF(O968&lt;=$AQ$1,"O","X"))</f>
        <v/>
      </c>
      <c r="AR968" s="115">
        <f>IF(M968="","",IF(M968&lt;=$AR$1,"O","X"))</f>
        <v/>
      </c>
      <c r="AS968" s="115" t="inlineStr">
        <is>
          <t>X</t>
        </is>
      </c>
      <c r="AT968" s="115">
        <f>IF(OR(F968="",AI968=""),"",IF(AND((F968&lt;=85),(AI968&gt;=15)),"O","X"))</f>
        <v/>
      </c>
      <c r="AU968" s="115">
        <f>IF(C968="","",IF(C968&gt;=$AU$1,"O","X"))</f>
        <v/>
      </c>
      <c r="AV968" s="115">
        <f>IF(AO968="","",IF(AND(AO968="O",AP968="O",AR968="O",AT968="O",AU968="O"),"후보","X"))</f>
        <v/>
      </c>
    </row>
    <row r="969" ht="12" customFormat="1" customHeight="1" s="37">
      <c r="A969" s="74" t="inlineStr">
        <is>
          <t>정자동 로얄팰리스</t>
        </is>
      </c>
      <c r="B969" s="75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5" t="n">
        <v>4</v>
      </c>
      <c r="R969" s="115" t="n">
        <v>2</v>
      </c>
      <c r="S969" s="115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5">
        <f>S969</f>
        <v/>
      </c>
      <c r="AF969" s="115">
        <f>Q969&amp;"/"&amp;R969</f>
        <v/>
      </c>
      <c r="AH969" s="20">
        <f>IF(A969="","",A969)</f>
        <v/>
      </c>
      <c r="AI969" s="126">
        <f>IF(E969="","",E969)</f>
        <v/>
      </c>
      <c r="AJ969" s="115">
        <f>IF(AI969="","",$AJ$2)</f>
        <v/>
      </c>
      <c r="AK969" s="115" t="inlineStr">
        <is>
          <t>A</t>
        </is>
      </c>
      <c r="AL969" s="115" t="inlineStr">
        <is>
          <t>A+</t>
        </is>
      </c>
      <c r="AM969" s="115" t="inlineStr">
        <is>
          <t>B+</t>
        </is>
      </c>
      <c r="AN969" s="115">
        <f>IF(AI969="","",$AN$2)</f>
        <v/>
      </c>
      <c r="AO969" s="115">
        <f>IF(N969="","",IF(N969&gt;=$AO$1/100,"O","X"))</f>
        <v/>
      </c>
      <c r="AP969" s="115">
        <f>IF(I969="","",IF(I969&lt;=$AP$1,"O","X"))</f>
        <v/>
      </c>
      <c r="AQ969" s="115">
        <f>IF(O969="","",IF(O969&lt;=$AQ$1,"O","X"))</f>
        <v/>
      </c>
      <c r="AR969" s="115">
        <f>IF(M969="","",IF(M969&lt;=$AR$1,"O","X"))</f>
        <v/>
      </c>
      <c r="AS969" s="115" t="inlineStr">
        <is>
          <t>X</t>
        </is>
      </c>
      <c r="AT969" s="115">
        <f>IF(OR(F969="",AI969=""),"",IF(AND((F969&lt;=85),(AI969&gt;=15)),"O","X"))</f>
        <v/>
      </c>
      <c r="AU969" s="115">
        <f>IF(C969="","",IF(C969&gt;=$AU$1,"O","X"))</f>
        <v/>
      </c>
      <c r="AV969" s="115">
        <f>IF(AO969="","",IF(AND(AO969="O",AP969="O",AR969="O",AT969="O",AU969="O"),"후보","X"))</f>
        <v/>
      </c>
    </row>
    <row r="970" ht="12" customFormat="1" customHeight="1" s="37">
      <c r="A970" s="74" t="inlineStr">
        <is>
          <t>정자동 로얄팰리스</t>
        </is>
      </c>
      <c r="B970" s="75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5" t="n">
        <v>4</v>
      </c>
      <c r="R970" s="115" t="n">
        <v>2</v>
      </c>
      <c r="S970" s="115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5">
        <f>S970</f>
        <v/>
      </c>
      <c r="AF970" s="115">
        <f>Q970&amp;"/"&amp;R970</f>
        <v/>
      </c>
      <c r="AH970" s="20">
        <f>IF(A970="","",A970)</f>
        <v/>
      </c>
      <c r="AI970" s="126">
        <f>IF(E970="","",E970)</f>
        <v/>
      </c>
      <c r="AJ970" s="115">
        <f>IF(AI970="","",$AJ$2)</f>
        <v/>
      </c>
      <c r="AK970" s="115" t="inlineStr">
        <is>
          <t>A</t>
        </is>
      </c>
      <c r="AL970" s="115" t="inlineStr">
        <is>
          <t>A+</t>
        </is>
      </c>
      <c r="AM970" s="115" t="inlineStr">
        <is>
          <t>B+</t>
        </is>
      </c>
      <c r="AN970" s="115">
        <f>IF(AI970="","",$AN$2)</f>
        <v/>
      </c>
      <c r="AO970" s="115">
        <f>IF(N970="","",IF(N970&gt;=$AO$1/100,"O","X"))</f>
        <v/>
      </c>
      <c r="AP970" s="115">
        <f>IF(I970="","",IF(I970&lt;=$AP$1,"O","X"))</f>
        <v/>
      </c>
      <c r="AQ970" s="115">
        <f>IF(O970="","",IF(O970&lt;=$AQ$1,"O","X"))</f>
        <v/>
      </c>
      <c r="AR970" s="115">
        <f>IF(M970="","",IF(M970&lt;=$AR$1,"O","X"))</f>
        <v/>
      </c>
      <c r="AS970" s="115" t="inlineStr">
        <is>
          <t>X</t>
        </is>
      </c>
      <c r="AT970" s="115">
        <f>IF(OR(F970="",AI970=""),"",IF(AND((F970&lt;=85),(AI970&gt;=15)),"O","X"))</f>
        <v/>
      </c>
      <c r="AU970" s="115">
        <f>IF(C970="","",IF(C970&gt;=$AU$1,"O","X"))</f>
        <v/>
      </c>
      <c r="AV970" s="115">
        <f>IF(AO970="","",IF(AND(AO970="O",AP970="O",AR970="O",AT970="O",AU970="O"),"후보","X"))</f>
        <v/>
      </c>
    </row>
    <row r="971" ht="12" customFormat="1" customHeight="1" s="37">
      <c r="A971" s="74" t="inlineStr">
        <is>
          <t>정자동 로얄팰리스</t>
        </is>
      </c>
      <c r="B971" s="75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5" t="n">
        <v>5</v>
      </c>
      <c r="R971" s="115" t="n">
        <v>3</v>
      </c>
      <c r="S971" s="115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5">
        <f>S971</f>
        <v/>
      </c>
      <c r="AF971" s="115">
        <f>Q971&amp;"/"&amp;R971</f>
        <v/>
      </c>
      <c r="AH971" s="20">
        <f>IF(A971="","",A971)</f>
        <v/>
      </c>
      <c r="AI971" s="126">
        <f>IF(E971="","",E971)</f>
        <v/>
      </c>
      <c r="AJ971" s="115">
        <f>IF(AI971="","",$AJ$2)</f>
        <v/>
      </c>
      <c r="AK971" s="115" t="inlineStr">
        <is>
          <t>A</t>
        </is>
      </c>
      <c r="AL971" s="115" t="inlineStr">
        <is>
          <t>A+</t>
        </is>
      </c>
      <c r="AM971" s="115" t="inlineStr">
        <is>
          <t>B+</t>
        </is>
      </c>
      <c r="AN971" s="115">
        <f>IF(AI971="","",$AN$2)</f>
        <v/>
      </c>
      <c r="AO971" s="115">
        <f>IF(N971="","",IF(N971&gt;=$AO$1/100,"O","X"))</f>
        <v/>
      </c>
      <c r="AP971" s="115">
        <f>IF(I971="","",IF(I971&lt;=$AP$1,"O","X"))</f>
        <v/>
      </c>
      <c r="AQ971" s="115">
        <f>IF(O971="","",IF(O971&lt;=$AQ$1,"O","X"))</f>
        <v/>
      </c>
      <c r="AR971" s="115">
        <f>IF(M971="","",IF(M971&lt;=$AR$1,"O","X"))</f>
        <v/>
      </c>
      <c r="AS971" s="115" t="inlineStr">
        <is>
          <t>X</t>
        </is>
      </c>
      <c r="AT971" s="115">
        <f>IF(OR(F971="",AI971=""),"",IF(AND((F971&lt;=85),(AI971&gt;=15)),"O","X"))</f>
        <v/>
      </c>
      <c r="AU971" s="115">
        <f>IF(C971="","",IF(C971&gt;=$AU$1,"O","X"))</f>
        <v/>
      </c>
      <c r="AV971" s="115">
        <f>IF(AO971="","",IF(AND(AO971="O",AP971="O",AR971="O",AT971="O",AU971="O"),"후보","X"))</f>
        <v/>
      </c>
    </row>
    <row r="972" ht="12" customFormat="1" customHeight="1" s="37">
      <c r="A972" s="74" t="inlineStr">
        <is>
          <t>정자동 로얄팰리스</t>
        </is>
      </c>
      <c r="B972" s="75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5" t="n">
        <v>5</v>
      </c>
      <c r="R972" s="115" t="n">
        <v>3</v>
      </c>
      <c r="S972" s="115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5">
        <f>S972</f>
        <v/>
      </c>
      <c r="AF972" s="115">
        <f>Q972&amp;"/"&amp;R972</f>
        <v/>
      </c>
      <c r="AH972" s="20">
        <f>IF(A972="","",A972)</f>
        <v/>
      </c>
      <c r="AI972" s="126">
        <f>IF(E972="","",E972)</f>
        <v/>
      </c>
      <c r="AJ972" s="115">
        <f>IF(AI972="","",$AJ$2)</f>
        <v/>
      </c>
      <c r="AK972" s="115" t="inlineStr">
        <is>
          <t>A</t>
        </is>
      </c>
      <c r="AL972" s="115" t="inlineStr">
        <is>
          <t>A+</t>
        </is>
      </c>
      <c r="AM972" s="115" t="inlineStr">
        <is>
          <t>B+</t>
        </is>
      </c>
      <c r="AN972" s="115">
        <f>IF(AI972="","",$AN$2)</f>
        <v/>
      </c>
      <c r="AO972" s="115">
        <f>IF(N972="","",IF(N972&gt;=$AO$1/100,"O","X"))</f>
        <v/>
      </c>
      <c r="AP972" s="115">
        <f>IF(I972="","",IF(I972&lt;=$AP$1,"O","X"))</f>
        <v/>
      </c>
      <c r="AQ972" s="115">
        <f>IF(O972="","",IF(O972&lt;=$AQ$1,"O","X"))</f>
        <v/>
      </c>
      <c r="AR972" s="115">
        <f>IF(M972="","",IF(M972&lt;=$AR$1,"O","X"))</f>
        <v/>
      </c>
      <c r="AS972" s="115" t="inlineStr">
        <is>
          <t>X</t>
        </is>
      </c>
      <c r="AT972" s="115">
        <f>IF(OR(F972="",AI972=""),"",IF(AND((F972&lt;=85),(AI972&gt;=15)),"O","X"))</f>
        <v/>
      </c>
      <c r="AU972" s="115">
        <f>IF(C972="","",IF(C972&gt;=$AU$1,"O","X"))</f>
        <v/>
      </c>
      <c r="AV972" s="115">
        <f>IF(AO972="","",IF(AND(AO972="O",AP972="O",AR972="O",AT972="O",AU972="O"),"후보","X"))</f>
        <v/>
      </c>
    </row>
    <row r="973" ht="12" customFormat="1" customHeight="1" s="37">
      <c r="A973" s="74" t="inlineStr">
        <is>
          <t>정자동 로얄팰리스</t>
        </is>
      </c>
      <c r="B973" s="75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5" t="n">
        <v>5</v>
      </c>
      <c r="R973" s="115" t="n">
        <v>3</v>
      </c>
      <c r="S973" s="115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5">
        <f>S973</f>
        <v/>
      </c>
      <c r="AF973" s="115">
        <f>Q973&amp;"/"&amp;R973</f>
        <v/>
      </c>
      <c r="AH973" s="20">
        <f>IF(A973="","",A973)</f>
        <v/>
      </c>
      <c r="AI973" s="126">
        <f>IF(E973="","",E973)</f>
        <v/>
      </c>
      <c r="AJ973" s="115">
        <f>IF(AI973="","",$AJ$2)</f>
        <v/>
      </c>
      <c r="AK973" s="115" t="inlineStr">
        <is>
          <t>A</t>
        </is>
      </c>
      <c r="AL973" s="115" t="inlineStr">
        <is>
          <t>A+</t>
        </is>
      </c>
      <c r="AM973" s="115" t="inlineStr">
        <is>
          <t>B+</t>
        </is>
      </c>
      <c r="AN973" s="115">
        <f>IF(AI973="","",$AN$2)</f>
        <v/>
      </c>
      <c r="AO973" s="115">
        <f>IF(N973="","",IF(N973&gt;=$AO$1/100,"O","X"))</f>
        <v/>
      </c>
      <c r="AP973" s="115">
        <f>IF(I973="","",IF(I973&lt;=$AP$1,"O","X"))</f>
        <v/>
      </c>
      <c r="AQ973" s="115">
        <f>IF(O973="","",IF(O973&lt;=$AQ$1,"O","X"))</f>
        <v/>
      </c>
      <c r="AR973" s="115">
        <f>IF(M973="","",IF(M973&lt;=$AR$1,"O","X"))</f>
        <v/>
      </c>
      <c r="AS973" s="115" t="inlineStr">
        <is>
          <t>X</t>
        </is>
      </c>
      <c r="AT973" s="115">
        <f>IF(OR(F973="",AI973=""),"",IF(AND((F973&lt;=85),(AI973&gt;=15)),"O","X"))</f>
        <v/>
      </c>
      <c r="AU973" s="115">
        <f>IF(C973="","",IF(C973&gt;=$AU$1,"O","X"))</f>
        <v/>
      </c>
      <c r="AV973" s="115">
        <f>IF(AO973="","",IF(AND(AO973="O",AP973="O",AR973="O",AT973="O",AU973="O"),"후보","X"))</f>
        <v/>
      </c>
    </row>
    <row r="974" ht="12" customFormat="1" customHeight="1" s="37">
      <c r="A974" s="74" t="inlineStr">
        <is>
          <t>정자동 로얄팰리스</t>
        </is>
      </c>
      <c r="B974" s="75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5" t="n">
        <v>5</v>
      </c>
      <c r="R974" s="115" t="n">
        <v>3</v>
      </c>
      <c r="S974" s="115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5">
        <f>S974</f>
        <v/>
      </c>
      <c r="AF974" s="115">
        <f>Q974&amp;"/"&amp;R974</f>
        <v/>
      </c>
      <c r="AH974" s="20">
        <f>IF(A974="","",A974)</f>
        <v/>
      </c>
      <c r="AI974" s="126">
        <f>IF(E974="","",E974)</f>
        <v/>
      </c>
      <c r="AJ974" s="115">
        <f>IF(AI974="","",$AJ$2)</f>
        <v/>
      </c>
      <c r="AK974" s="115" t="inlineStr">
        <is>
          <t>A</t>
        </is>
      </c>
      <c r="AL974" s="115" t="inlineStr">
        <is>
          <t>A+</t>
        </is>
      </c>
      <c r="AM974" s="115" t="inlineStr">
        <is>
          <t>B+</t>
        </is>
      </c>
      <c r="AN974" s="115">
        <f>IF(AI974="","",$AN$2)</f>
        <v/>
      </c>
      <c r="AO974" s="115">
        <f>IF(N974="","",IF(N974&gt;=$AO$1/100,"O","X"))</f>
        <v/>
      </c>
      <c r="AP974" s="115">
        <f>IF(I974="","",IF(I974&lt;=$AP$1,"O","X"))</f>
        <v/>
      </c>
      <c r="AQ974" s="115">
        <f>IF(O974="","",IF(O974&lt;=$AQ$1,"O","X"))</f>
        <v/>
      </c>
      <c r="AR974" s="115">
        <f>IF(M974="","",IF(M974&lt;=$AR$1,"O","X"))</f>
        <v/>
      </c>
      <c r="AS974" s="115" t="inlineStr">
        <is>
          <t>X</t>
        </is>
      </c>
      <c r="AT974" s="115">
        <f>IF(OR(F974="",AI974=""),"",IF(AND((F974&lt;=85),(AI974&gt;=15)),"O","X"))</f>
        <v/>
      </c>
      <c r="AU974" s="115">
        <f>IF(C974="","",IF(C974&gt;=$AU$1,"O","X"))</f>
        <v/>
      </c>
      <c r="AV974" s="115">
        <f>IF(AO974="","",IF(AND(AO974="O",AP974="O",AR974="O",AT974="O",AU974="O"),"후보","X"))</f>
        <v/>
      </c>
    </row>
    <row r="975" ht="12" customFormat="1" customHeight="1" s="37">
      <c r="A975" s="74" t="inlineStr">
        <is>
          <t>정자동 로얄팰리스</t>
        </is>
      </c>
      <c r="B975" s="75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5" t="n">
        <v>5</v>
      </c>
      <c r="R975" s="115" t="n">
        <v>3</v>
      </c>
      <c r="S975" s="115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5">
        <f>S975</f>
        <v/>
      </c>
      <c r="AF975" s="115">
        <f>Q975&amp;"/"&amp;R975</f>
        <v/>
      </c>
      <c r="AH975" s="20">
        <f>IF(A975="","",A975)</f>
        <v/>
      </c>
      <c r="AI975" s="126">
        <f>IF(E975="","",E975)</f>
        <v/>
      </c>
      <c r="AJ975" s="115">
        <f>IF(AI975="","",$AJ$2)</f>
        <v/>
      </c>
      <c r="AK975" s="115" t="inlineStr">
        <is>
          <t>A</t>
        </is>
      </c>
      <c r="AL975" s="115" t="inlineStr">
        <is>
          <t>A+</t>
        </is>
      </c>
      <c r="AM975" s="115" t="inlineStr">
        <is>
          <t>B+</t>
        </is>
      </c>
      <c r="AN975" s="115">
        <f>IF(AI975="","",$AN$2)</f>
        <v/>
      </c>
      <c r="AO975" s="115">
        <f>IF(N975="","",IF(N975&gt;=$AO$1/100,"O","X"))</f>
        <v/>
      </c>
      <c r="AP975" s="115">
        <f>IF(I975="","",IF(I975&lt;=$AP$1,"O","X"))</f>
        <v/>
      </c>
      <c r="AQ975" s="115">
        <f>IF(O975="","",IF(O975&lt;=$AQ$1,"O","X"))</f>
        <v/>
      </c>
      <c r="AR975" s="115">
        <f>IF(M975="","",IF(M975&lt;=$AR$1,"O","X"))</f>
        <v/>
      </c>
      <c r="AS975" s="115" t="inlineStr">
        <is>
          <t>X</t>
        </is>
      </c>
      <c r="AT975" s="115">
        <f>IF(OR(F975="",AI975=""),"",IF(AND((F975&lt;=85),(AI975&gt;=15)),"O","X"))</f>
        <v/>
      </c>
      <c r="AU975" s="115">
        <f>IF(C975="","",IF(C975&gt;=$AU$1,"O","X"))</f>
        <v/>
      </c>
      <c r="AV975" s="115">
        <f>IF(AO975="","",IF(AND(AO975="O",AP975="O",AR975="O",AT975="O",AU975="O"),"후보","X"))</f>
        <v/>
      </c>
    </row>
    <row r="976" ht="12" customFormat="1" customHeight="1" s="37">
      <c r="A976" s="74" t="inlineStr">
        <is>
          <t>정자동 로얄팰리스</t>
        </is>
      </c>
      <c r="B976" s="75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5" t="n">
        <v>5</v>
      </c>
      <c r="R976" s="115" t="n">
        <v>3</v>
      </c>
      <c r="S976" s="115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5">
        <f>S976</f>
        <v/>
      </c>
      <c r="AF976" s="115">
        <f>Q976&amp;"/"&amp;R976</f>
        <v/>
      </c>
      <c r="AH976" s="20">
        <f>IF(A976="","",A976)</f>
        <v/>
      </c>
      <c r="AI976" s="126">
        <f>IF(E976="","",E976)</f>
        <v/>
      </c>
      <c r="AJ976" s="115">
        <f>IF(AI976="","",$AJ$2)</f>
        <v/>
      </c>
      <c r="AK976" s="115" t="inlineStr">
        <is>
          <t>A</t>
        </is>
      </c>
      <c r="AL976" s="115" t="inlineStr">
        <is>
          <t>A+</t>
        </is>
      </c>
      <c r="AM976" s="115" t="inlineStr">
        <is>
          <t>B+</t>
        </is>
      </c>
      <c r="AN976" s="115">
        <f>IF(AI976="","",$AN$2)</f>
        <v/>
      </c>
      <c r="AO976" s="115">
        <f>IF(N976="","",IF(N976&gt;=$AO$1/100,"O","X"))</f>
        <v/>
      </c>
      <c r="AP976" s="115">
        <f>IF(I976="","",IF(I976&lt;=$AP$1,"O","X"))</f>
        <v/>
      </c>
      <c r="AQ976" s="115">
        <f>IF(O976="","",IF(O976&lt;=$AQ$1,"O","X"))</f>
        <v/>
      </c>
      <c r="AR976" s="115">
        <f>IF(M976="","",IF(M976&lt;=$AR$1,"O","X"))</f>
        <v/>
      </c>
      <c r="AS976" s="115" t="inlineStr">
        <is>
          <t>X</t>
        </is>
      </c>
      <c r="AT976" s="115">
        <f>IF(OR(F976="",AI976=""),"",IF(AND((F976&lt;=85),(AI976&gt;=15)),"O","X"))</f>
        <v/>
      </c>
      <c r="AU976" s="115">
        <f>IF(C976="","",IF(C976&gt;=$AU$1,"O","X"))</f>
        <v/>
      </c>
      <c r="AV976" s="115">
        <f>IF(AO976="","",IF(AND(AO976="O",AP976="O",AR976="O",AT976="O",AU976="O"),"후보","X"))</f>
        <v/>
      </c>
    </row>
    <row r="977" ht="12" customFormat="1" customHeight="1" s="37">
      <c r="A977" s="74" t="inlineStr">
        <is>
          <t>판교동 판교원9단지한림풀에버</t>
        </is>
      </c>
      <c r="B977" s="75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143000</v>
      </c>
      <c r="J977" s="128" t="inlineStr">
        <is>
          <t>6</t>
        </is>
      </c>
      <c r="K977" s="128" t="n">
        <v>76000</v>
      </c>
      <c r="L977" s="128" t="inlineStr">
        <is>
          <t>고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5" t="n">
        <v>3</v>
      </c>
      <c r="R977" s="115" t="n">
        <v>2</v>
      </c>
      <c r="S977" s="115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5">
        <f>S977</f>
        <v/>
      </c>
      <c r="AF977" s="115">
        <f>Q977&amp;"/"&amp;R977</f>
        <v/>
      </c>
      <c r="AH977" s="20">
        <f>IF(A977="","",A977)</f>
        <v/>
      </c>
      <c r="AI977" s="126">
        <f>IF(E977="","",E977)</f>
        <v/>
      </c>
      <c r="AJ977" s="115">
        <f>IF(AI977="","",$AJ$2)</f>
        <v/>
      </c>
      <c r="AK977" s="115" t="inlineStr">
        <is>
          <t>A</t>
        </is>
      </c>
      <c r="AL977" s="115" t="inlineStr">
        <is>
          <t>A+</t>
        </is>
      </c>
      <c r="AM977" s="115" t="inlineStr">
        <is>
          <t>B+</t>
        </is>
      </c>
      <c r="AN977" s="115">
        <f>IF(AI977="","",$AN$2)</f>
        <v/>
      </c>
      <c r="AO977" s="115">
        <f>IF(N977="","",IF(N977&gt;=$AO$1/100,"O","X"))</f>
        <v/>
      </c>
      <c r="AP977" s="115">
        <f>IF(I977="","",IF(I977&lt;=$AP$1,"O","X"))</f>
        <v/>
      </c>
      <c r="AQ977" s="115">
        <f>IF(O977="","",IF(O977&lt;=$AQ$1,"O","X"))</f>
        <v/>
      </c>
      <c r="AR977" s="115">
        <f>IF(M977="","",IF(M977&lt;=$AR$1,"O","X"))</f>
        <v/>
      </c>
      <c r="AS977" s="115" t="inlineStr">
        <is>
          <t>X</t>
        </is>
      </c>
      <c r="AT977" s="115">
        <f>IF(OR(F977="",AI977=""),"",IF(AND((F977&lt;=85),(AI977&gt;=15)),"O","X"))</f>
        <v/>
      </c>
      <c r="AU977" s="115">
        <f>IF(C977="","",IF(C977&gt;=$AU$1,"O","X"))</f>
        <v/>
      </c>
      <c r="AV977" s="115">
        <f>IF(AO977="","",IF(AND(AO977="O",AP977="O",AR977="O",AT977="O",AU977="O"),"후보","X"))</f>
        <v/>
      </c>
    </row>
    <row r="978" ht="12" customFormat="1" customHeight="1" s="37">
      <c r="A978" s="74" t="inlineStr">
        <is>
          <t>판교동 판교원9단지한림풀에버</t>
        </is>
      </c>
      <c r="B978" s="75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165000</v>
      </c>
      <c r="J978" s="128" t="inlineStr">
        <is>
          <t>중</t>
        </is>
      </c>
      <c r="K978" s="128" t="n">
        <v>78000</v>
      </c>
      <c r="L978" s="128" t="inlineStr">
        <is>
          <t>15</t>
        </is>
      </c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5" t="n">
        <v>3</v>
      </c>
      <c r="R978" s="115" t="n">
        <v>2</v>
      </c>
      <c r="S978" s="115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5">
        <f>S978</f>
        <v/>
      </c>
      <c r="AF978" s="115">
        <f>Q978&amp;"/"&amp;R978</f>
        <v/>
      </c>
      <c r="AH978" s="20">
        <f>IF(A978="","",A978)</f>
        <v/>
      </c>
      <c r="AI978" s="126">
        <f>IF(E978="","",E978)</f>
        <v/>
      </c>
      <c r="AJ978" s="115">
        <f>IF(AI978="","",$AJ$2)</f>
        <v/>
      </c>
      <c r="AK978" s="115" t="inlineStr">
        <is>
          <t>A</t>
        </is>
      </c>
      <c r="AL978" s="115" t="inlineStr">
        <is>
          <t>A+</t>
        </is>
      </c>
      <c r="AM978" s="115" t="inlineStr">
        <is>
          <t>B+</t>
        </is>
      </c>
      <c r="AN978" s="115">
        <f>IF(AI978="","",$AN$2)</f>
        <v/>
      </c>
      <c r="AO978" s="115">
        <f>IF(N978="","",IF(N978&gt;=$AO$1/100,"O","X"))</f>
        <v/>
      </c>
      <c r="AP978" s="115">
        <f>IF(I978="","",IF(I978&lt;=$AP$1,"O","X"))</f>
        <v/>
      </c>
      <c r="AQ978" s="115">
        <f>IF(O978="","",IF(O978&lt;=$AQ$1,"O","X"))</f>
        <v/>
      </c>
      <c r="AR978" s="115">
        <f>IF(M978="","",IF(M978&lt;=$AR$1,"O","X"))</f>
        <v/>
      </c>
      <c r="AS978" s="115" t="inlineStr">
        <is>
          <t>X</t>
        </is>
      </c>
      <c r="AT978" s="115">
        <f>IF(OR(F978="",AI978=""),"",IF(AND((F978&lt;=85),(AI978&gt;=15)),"O","X"))</f>
        <v/>
      </c>
      <c r="AU978" s="115">
        <f>IF(C978="","",IF(C978&gt;=$AU$1,"O","X"))</f>
        <v/>
      </c>
      <c r="AV978" s="115">
        <f>IF(AO978="","",IF(AND(AO978="O",AP978="O",AR978="O",AT978="O",AU978="O"),"후보","X"))</f>
        <v/>
      </c>
    </row>
    <row r="979" ht="12" customFormat="1" customHeight="1" s="37">
      <c r="A979" s="74" t="inlineStr">
        <is>
          <t>판교동 판교원9단지한림풀에버</t>
        </is>
      </c>
      <c r="B979" s="75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/>
      <c r="J979" s="128" t="n"/>
      <c r="K979" s="128" t="n"/>
      <c r="L979" s="128" t="n"/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5" t="n">
        <v>3</v>
      </c>
      <c r="R979" s="115" t="n">
        <v>2</v>
      </c>
      <c r="S979" s="115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5">
        <f>S979</f>
        <v/>
      </c>
      <c r="AF979" s="115">
        <f>Q979&amp;"/"&amp;R979</f>
        <v/>
      </c>
      <c r="AH979" s="20">
        <f>IF(A979="","",A979)</f>
        <v/>
      </c>
      <c r="AI979" s="126">
        <f>IF(E979="","",E979)</f>
        <v/>
      </c>
      <c r="AJ979" s="115">
        <f>IF(AI979="","",$AJ$2)</f>
        <v/>
      </c>
      <c r="AK979" s="115" t="inlineStr">
        <is>
          <t>A</t>
        </is>
      </c>
      <c r="AL979" s="115" t="inlineStr">
        <is>
          <t>A+</t>
        </is>
      </c>
      <c r="AM979" s="115" t="inlineStr">
        <is>
          <t>B+</t>
        </is>
      </c>
      <c r="AN979" s="115">
        <f>IF(AI979="","",$AN$2)</f>
        <v/>
      </c>
      <c r="AO979" s="115">
        <f>IF(N979="","",IF(N979&gt;=$AO$1/100,"O","X"))</f>
        <v/>
      </c>
      <c r="AP979" s="115">
        <f>IF(I979="","",IF(I979&lt;=$AP$1,"O","X"))</f>
        <v/>
      </c>
      <c r="AQ979" s="115">
        <f>IF(O979="","",IF(O979&lt;=$AQ$1,"O","X"))</f>
        <v/>
      </c>
      <c r="AR979" s="115">
        <f>IF(M979="","",IF(M979&lt;=$AR$1,"O","X"))</f>
        <v/>
      </c>
      <c r="AS979" s="115" t="inlineStr">
        <is>
          <t>X</t>
        </is>
      </c>
      <c r="AT979" s="115">
        <f>IF(OR(F979="",AI979=""),"",IF(AND((F979&lt;=85),(AI979&gt;=15)),"O","X"))</f>
        <v/>
      </c>
      <c r="AU979" s="115">
        <f>IF(C979="","",IF(C979&gt;=$AU$1,"O","X"))</f>
        <v/>
      </c>
      <c r="AV979" s="115">
        <f>IF(AO979="","",IF(AND(AO979="O",AP979="O",AR979="O",AT979="O",AU979="O"),"후보","X"))</f>
        <v/>
      </c>
    </row>
    <row r="980" ht="12" customFormat="1" customHeight="1" s="37">
      <c r="A980" s="74" t="inlineStr">
        <is>
          <t>판교동 판교원9단지한림풀에버</t>
        </is>
      </c>
      <c r="B980" s="75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154000</v>
      </c>
      <c r="J980" s="128" t="inlineStr">
        <is>
          <t>11</t>
        </is>
      </c>
      <c r="K980" s="128" t="n">
        <v>79000</v>
      </c>
      <c r="L980" s="128" t="inlineStr">
        <is>
          <t>16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5" t="n">
        <v>3</v>
      </c>
      <c r="R980" s="115" t="n">
        <v>2</v>
      </c>
      <c r="S980" s="115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5">
        <f>S980</f>
        <v/>
      </c>
      <c r="AF980" s="115">
        <f>Q980&amp;"/"&amp;R980</f>
        <v/>
      </c>
      <c r="AH980" s="20">
        <f>IF(A980="","",A980)</f>
        <v/>
      </c>
      <c r="AI980" s="126">
        <f>IF(E980="","",E980)</f>
        <v/>
      </c>
      <c r="AJ980" s="115">
        <f>IF(AI980="","",$AJ$2)</f>
        <v/>
      </c>
      <c r="AK980" s="115" t="inlineStr">
        <is>
          <t>A</t>
        </is>
      </c>
      <c r="AL980" s="115" t="inlineStr">
        <is>
          <t>A+</t>
        </is>
      </c>
      <c r="AM980" s="115" t="inlineStr">
        <is>
          <t>B+</t>
        </is>
      </c>
      <c r="AN980" s="115">
        <f>IF(AI980="","",$AN$2)</f>
        <v/>
      </c>
      <c r="AO980" s="115">
        <f>IF(N980="","",IF(N980&gt;=$AO$1/100,"O","X"))</f>
        <v/>
      </c>
      <c r="AP980" s="115">
        <f>IF(I980="","",IF(I980&lt;=$AP$1,"O","X"))</f>
        <v/>
      </c>
      <c r="AQ980" s="115">
        <f>IF(O980="","",IF(O980&lt;=$AQ$1,"O","X"))</f>
        <v/>
      </c>
      <c r="AR980" s="115">
        <f>IF(M980="","",IF(M980&lt;=$AR$1,"O","X"))</f>
        <v/>
      </c>
      <c r="AS980" s="115" t="inlineStr">
        <is>
          <t>X</t>
        </is>
      </c>
      <c r="AT980" s="115">
        <f>IF(OR(F980="",AI980=""),"",IF(AND((F980&lt;=85),(AI980&gt;=15)),"O","X"))</f>
        <v/>
      </c>
      <c r="AU980" s="115">
        <f>IF(C980="","",IF(C980&gt;=$AU$1,"O","X"))</f>
        <v/>
      </c>
      <c r="AV980" s="115">
        <f>IF(AO980="","",IF(AND(AO980="O",AP980="O",AR980="O",AT980="O",AU980="O"),"후보","X"))</f>
        <v/>
      </c>
    </row>
    <row r="981" ht="12" customFormat="1" customHeight="1" s="37">
      <c r="A981" s="74" t="inlineStr">
        <is>
          <t>판교동 판교원9단지한림풀에버</t>
        </is>
      </c>
      <c r="B981" s="75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159000</v>
      </c>
      <c r="J981" s="128" t="inlineStr">
        <is>
          <t>고</t>
        </is>
      </c>
      <c r="K981" s="128" t="n">
        <v>80000</v>
      </c>
      <c r="L981" s="128" t="inlineStr">
        <is>
          <t>9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5" t="n">
        <v>3</v>
      </c>
      <c r="R981" s="115" t="n">
        <v>2</v>
      </c>
      <c r="S981" s="115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5">
        <f>S981</f>
        <v/>
      </c>
      <c r="AF981" s="115">
        <f>Q981&amp;"/"&amp;R981</f>
        <v/>
      </c>
      <c r="AH981" s="20">
        <f>IF(A981="","",A981)</f>
        <v/>
      </c>
      <c r="AI981" s="126">
        <f>IF(E981="","",E981)</f>
        <v/>
      </c>
      <c r="AJ981" s="115">
        <f>IF(AI981="","",$AJ$2)</f>
        <v/>
      </c>
      <c r="AK981" s="115" t="inlineStr">
        <is>
          <t>A</t>
        </is>
      </c>
      <c r="AL981" s="115" t="inlineStr">
        <is>
          <t>A+</t>
        </is>
      </c>
      <c r="AM981" s="115" t="inlineStr">
        <is>
          <t>B+</t>
        </is>
      </c>
      <c r="AN981" s="115">
        <f>IF(AI981="","",$AN$2)</f>
        <v/>
      </c>
      <c r="AO981" s="115">
        <f>IF(N981="","",IF(N981&gt;=$AO$1/100,"O","X"))</f>
        <v/>
      </c>
      <c r="AP981" s="115">
        <f>IF(I981="","",IF(I981&lt;=$AP$1,"O","X"))</f>
        <v/>
      </c>
      <c r="AQ981" s="115">
        <f>IF(O981="","",IF(O981&lt;=$AQ$1,"O","X"))</f>
        <v/>
      </c>
      <c r="AR981" s="115">
        <f>IF(M981="","",IF(M981&lt;=$AR$1,"O","X"))</f>
        <v/>
      </c>
      <c r="AS981" s="115" t="inlineStr">
        <is>
          <t>X</t>
        </is>
      </c>
      <c r="AT981" s="115">
        <f>IF(OR(F981="",AI981=""),"",IF(AND((F981&lt;=85),(AI981&gt;=15)),"O","X"))</f>
        <v/>
      </c>
      <c r="AU981" s="115">
        <f>IF(C981="","",IF(C981&gt;=$AU$1,"O","X"))</f>
        <v/>
      </c>
      <c r="AV981" s="115">
        <f>IF(AO981="","",IF(AND(AO981="O",AP981="O",AR981="O",AT981="O",AU981="O"),"후보","X"))</f>
        <v/>
      </c>
    </row>
    <row r="982" ht="12" customFormat="1" customHeight="1" s="37">
      <c r="A982" s="74" t="inlineStr">
        <is>
          <t>판교동 판교원12단지힐스테이트</t>
        </is>
      </c>
      <c r="B982" s="75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165000</v>
      </c>
      <c r="J982" s="128" t="inlineStr">
        <is>
          <t>9</t>
        </is>
      </c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5" t="n">
        <v>3</v>
      </c>
      <c r="R982" s="115" t="n">
        <v>2</v>
      </c>
      <c r="S982" s="115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5">
        <f>S982</f>
        <v/>
      </c>
      <c r="AF982" s="115">
        <f>Q982&amp;"/"&amp;R982</f>
        <v/>
      </c>
      <c r="AH982" s="20">
        <f>IF(A982="","",A982)</f>
        <v/>
      </c>
      <c r="AI982" s="126">
        <f>IF(E982="","",E982)</f>
        <v/>
      </c>
      <c r="AJ982" s="115">
        <f>IF(AI982="","",$AJ$2)</f>
        <v/>
      </c>
      <c r="AK982" s="115" t="inlineStr">
        <is>
          <t>A</t>
        </is>
      </c>
      <c r="AL982" s="115" t="inlineStr">
        <is>
          <t>A+</t>
        </is>
      </c>
      <c r="AM982" s="115" t="inlineStr">
        <is>
          <t>B+</t>
        </is>
      </c>
      <c r="AN982" s="115">
        <f>IF(AI982="","",$AN$2)</f>
        <v/>
      </c>
      <c r="AO982" s="115">
        <f>IF(N982="","",IF(N982&gt;=$AO$1/100,"O","X"))</f>
        <v/>
      </c>
      <c r="AP982" s="115">
        <f>IF(I982="","",IF(I982&lt;=$AP$1,"O","X"))</f>
        <v/>
      </c>
      <c r="AQ982" s="115">
        <f>IF(O982="","",IF(O982&lt;=$AQ$1,"O","X"))</f>
        <v/>
      </c>
      <c r="AR982" s="115">
        <f>IF(M982="","",IF(M982&lt;=$AR$1,"O","X"))</f>
        <v/>
      </c>
      <c r="AS982" s="115" t="inlineStr">
        <is>
          <t>X</t>
        </is>
      </c>
      <c r="AT982" s="115">
        <f>IF(OR(F982="",AI982=""),"",IF(AND((F982&lt;=85),(AI982&gt;=15)),"O","X"))</f>
        <v/>
      </c>
      <c r="AU982" s="115">
        <f>IF(C982="","",IF(C982&gt;=$AU$1,"O","X"))</f>
        <v/>
      </c>
      <c r="AV982" s="115">
        <f>IF(AO982="","",IF(AND(AO982="O",AP982="O",AR982="O",AT982="O",AU982="O"),"후보","X"))</f>
        <v/>
      </c>
    </row>
    <row r="983" ht="12" customFormat="1" customHeight="1" s="37">
      <c r="A983" s="74" t="inlineStr">
        <is>
          <t>판교동 판교원12단지힐스테이트</t>
        </is>
      </c>
      <c r="B983" s="75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/>
      <c r="J983" s="128" t="n"/>
      <c r="K983" s="128" t="n">
        <v>90000</v>
      </c>
      <c r="L983" s="128" t="inlineStr">
        <is>
          <t>중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5" t="n">
        <v>3</v>
      </c>
      <c r="R983" s="115" t="n">
        <v>2</v>
      </c>
      <c r="S983" s="115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5">
        <f>S983</f>
        <v/>
      </c>
      <c r="AF983" s="115">
        <f>Q983&amp;"/"&amp;R983</f>
        <v/>
      </c>
      <c r="AH983" s="20">
        <f>IF(A983="","",A983)</f>
        <v/>
      </c>
      <c r="AI983" s="126">
        <f>IF(E983="","",E983)</f>
        <v/>
      </c>
      <c r="AJ983" s="115">
        <f>IF(AI983="","",$AJ$2)</f>
        <v/>
      </c>
      <c r="AK983" s="115" t="inlineStr">
        <is>
          <t>A</t>
        </is>
      </c>
      <c r="AL983" s="115" t="inlineStr">
        <is>
          <t>A+</t>
        </is>
      </c>
      <c r="AM983" s="115" t="inlineStr">
        <is>
          <t>B+</t>
        </is>
      </c>
      <c r="AN983" s="115">
        <f>IF(AI983="","",$AN$2)</f>
        <v/>
      </c>
      <c r="AO983" s="115">
        <f>IF(N983="","",IF(N983&gt;=$AO$1/100,"O","X"))</f>
        <v/>
      </c>
      <c r="AP983" s="115">
        <f>IF(I983="","",IF(I983&lt;=$AP$1,"O","X"))</f>
        <v/>
      </c>
      <c r="AQ983" s="115">
        <f>IF(O983="","",IF(O983&lt;=$AQ$1,"O","X"))</f>
        <v/>
      </c>
      <c r="AR983" s="115">
        <f>IF(M983="","",IF(M983&lt;=$AR$1,"O","X"))</f>
        <v/>
      </c>
      <c r="AS983" s="115" t="inlineStr">
        <is>
          <t>X</t>
        </is>
      </c>
      <c r="AT983" s="115">
        <f>IF(OR(F983="",AI983=""),"",IF(AND((F983&lt;=85),(AI983&gt;=15)),"O","X"))</f>
        <v/>
      </c>
      <c r="AU983" s="115">
        <f>IF(C983="","",IF(C983&gt;=$AU$1,"O","X"))</f>
        <v/>
      </c>
      <c r="AV983" s="115">
        <f>IF(AO983="","",IF(AND(AO983="O",AP983="O",AR983="O",AT983="O",AU983="O"),"후보","X"))</f>
        <v/>
      </c>
    </row>
    <row r="984" ht="12" customFormat="1" customHeight="1" s="37">
      <c r="A984" s="74" t="inlineStr">
        <is>
          <t>판교동 판교원12단지힐스테이트</t>
        </is>
      </c>
      <c r="B984" s="75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>
        <v>159000</v>
      </c>
      <c r="J984" s="128" t="inlineStr">
        <is>
          <t>중</t>
        </is>
      </c>
      <c r="K984" s="128" t="n">
        <v>85000</v>
      </c>
      <c r="L984" s="128" t="inlineStr">
        <is>
          <t>8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5" t="n">
        <v>3</v>
      </c>
      <c r="R984" s="115" t="n">
        <v>2</v>
      </c>
      <c r="S984" s="115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5">
        <f>S984</f>
        <v/>
      </c>
      <c r="AF984" s="115">
        <f>Q984&amp;"/"&amp;R984</f>
        <v/>
      </c>
      <c r="AH984" s="20">
        <f>IF(A984="","",A984)</f>
        <v/>
      </c>
      <c r="AI984" s="126">
        <f>IF(E984="","",E984)</f>
        <v/>
      </c>
      <c r="AJ984" s="115">
        <f>IF(AI984="","",$AJ$2)</f>
        <v/>
      </c>
      <c r="AK984" s="115" t="inlineStr">
        <is>
          <t>A</t>
        </is>
      </c>
      <c r="AL984" s="115" t="inlineStr">
        <is>
          <t>A+</t>
        </is>
      </c>
      <c r="AM984" s="115" t="inlineStr">
        <is>
          <t>B+</t>
        </is>
      </c>
      <c r="AN984" s="115">
        <f>IF(AI984="","",$AN$2)</f>
        <v/>
      </c>
      <c r="AO984" s="115">
        <f>IF(N984="","",IF(N984&gt;=$AO$1/100,"O","X"))</f>
        <v/>
      </c>
      <c r="AP984" s="115">
        <f>IF(I984="","",IF(I984&lt;=$AP$1,"O","X"))</f>
        <v/>
      </c>
      <c r="AQ984" s="115">
        <f>IF(O984="","",IF(O984&lt;=$AQ$1,"O","X"))</f>
        <v/>
      </c>
      <c r="AR984" s="115">
        <f>IF(M984="","",IF(M984&lt;=$AR$1,"O","X"))</f>
        <v/>
      </c>
      <c r="AS984" s="115" t="inlineStr">
        <is>
          <t>X</t>
        </is>
      </c>
      <c r="AT984" s="115">
        <f>IF(OR(F984="",AI984=""),"",IF(AND((F984&lt;=85),(AI984&gt;=15)),"O","X"))</f>
        <v/>
      </c>
      <c r="AU984" s="115">
        <f>IF(C984="","",IF(C984&gt;=$AU$1,"O","X"))</f>
        <v/>
      </c>
      <c r="AV984" s="115">
        <f>IF(AO984="","",IF(AND(AO984="O",AP984="O",AR984="O",AT984="O",AU984="O"),"후보","X"))</f>
        <v/>
      </c>
    </row>
    <row r="985" ht="12" customFormat="1" customHeight="1" s="37">
      <c r="A985" s="74" t="inlineStr">
        <is>
          <t>판교동 판교원12단지힐스테이트</t>
        </is>
      </c>
      <c r="B985" s="75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5" t="n">
        <v>3</v>
      </c>
      <c r="R985" s="115" t="n">
        <v>2</v>
      </c>
      <c r="S985" s="115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5">
        <f>S985</f>
        <v/>
      </c>
      <c r="AF985" s="115">
        <f>Q985&amp;"/"&amp;R985</f>
        <v/>
      </c>
      <c r="AH985" s="20">
        <f>IF(A985="","",A985)</f>
        <v/>
      </c>
      <c r="AI985" s="126">
        <f>IF(E985="","",E985)</f>
        <v/>
      </c>
      <c r="AJ985" s="115">
        <f>IF(AI985="","",$AJ$2)</f>
        <v/>
      </c>
      <c r="AK985" s="115" t="inlineStr">
        <is>
          <t>A</t>
        </is>
      </c>
      <c r="AL985" s="115" t="inlineStr">
        <is>
          <t>A+</t>
        </is>
      </c>
      <c r="AM985" s="115" t="inlineStr">
        <is>
          <t>B+</t>
        </is>
      </c>
      <c r="AN985" s="115">
        <f>IF(AI985="","",$AN$2)</f>
        <v/>
      </c>
      <c r="AO985" s="115">
        <f>IF(N985="","",IF(N985&gt;=$AO$1/100,"O","X"))</f>
        <v/>
      </c>
      <c r="AP985" s="115">
        <f>IF(I985="","",IF(I985&lt;=$AP$1,"O","X"))</f>
        <v/>
      </c>
      <c r="AQ985" s="115">
        <f>IF(O985="","",IF(O985&lt;=$AQ$1,"O","X"))</f>
        <v/>
      </c>
      <c r="AR985" s="115">
        <f>IF(M985="","",IF(M985&lt;=$AR$1,"O","X"))</f>
        <v/>
      </c>
      <c r="AS985" s="115" t="inlineStr">
        <is>
          <t>X</t>
        </is>
      </c>
      <c r="AT985" s="115">
        <f>IF(OR(F985="",AI985=""),"",IF(AND((F985&lt;=85),(AI985&gt;=15)),"O","X"))</f>
        <v/>
      </c>
      <c r="AU985" s="115">
        <f>IF(C985="","",IF(C985&gt;=$AU$1,"O","X"))</f>
        <v/>
      </c>
      <c r="AV985" s="115">
        <f>IF(AO985="","",IF(AND(AO985="O",AP985="O",AR985="O",AT985="O",AU985="O"),"후보","X"))</f>
        <v/>
      </c>
    </row>
    <row r="986" ht="12" customFormat="1" customHeight="1" s="37">
      <c r="A986" s="74" t="inlineStr">
        <is>
          <t>판교동 판교원12단지힐스테이트</t>
        </is>
      </c>
      <c r="B986" s="75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>
        <v>190000</v>
      </c>
      <c r="J986" s="128" t="inlineStr">
        <is>
          <t>중</t>
        </is>
      </c>
      <c r="K986" s="128" t="n">
        <v>93000</v>
      </c>
      <c r="L986" s="128" t="inlineStr">
        <is>
          <t>중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5" t="n">
        <v>4</v>
      </c>
      <c r="R986" s="115" t="n">
        <v>2</v>
      </c>
      <c r="S986" s="115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5">
        <f>S986</f>
        <v/>
      </c>
      <c r="AF986" s="115">
        <f>Q986&amp;"/"&amp;R986</f>
        <v/>
      </c>
      <c r="AH986" s="20">
        <f>IF(A986="","",A986)</f>
        <v/>
      </c>
      <c r="AI986" s="126">
        <f>IF(E986="","",E986)</f>
        <v/>
      </c>
      <c r="AJ986" s="115">
        <f>IF(AI986="","",$AJ$2)</f>
        <v/>
      </c>
      <c r="AK986" s="115" t="inlineStr">
        <is>
          <t>A</t>
        </is>
      </c>
      <c r="AL986" s="115" t="inlineStr">
        <is>
          <t>A+</t>
        </is>
      </c>
      <c r="AM986" s="115" t="inlineStr">
        <is>
          <t>B+</t>
        </is>
      </c>
      <c r="AN986" s="115">
        <f>IF(AI986="","",$AN$2)</f>
        <v/>
      </c>
      <c r="AO986" s="115">
        <f>IF(N986="","",IF(N986&gt;=$AO$1/100,"O","X"))</f>
        <v/>
      </c>
      <c r="AP986" s="115">
        <f>IF(I986="","",IF(I986&lt;=$AP$1,"O","X"))</f>
        <v/>
      </c>
      <c r="AQ986" s="115">
        <f>IF(O986="","",IF(O986&lt;=$AQ$1,"O","X"))</f>
        <v/>
      </c>
      <c r="AR986" s="115">
        <f>IF(M986="","",IF(M986&lt;=$AR$1,"O","X"))</f>
        <v/>
      </c>
      <c r="AS986" s="115" t="inlineStr">
        <is>
          <t>X</t>
        </is>
      </c>
      <c r="AT986" s="115">
        <f>IF(OR(F986="",AI986=""),"",IF(AND((F986&lt;=85),(AI986&gt;=15)),"O","X"))</f>
        <v/>
      </c>
      <c r="AU986" s="115">
        <f>IF(C986="","",IF(C986&gt;=$AU$1,"O","X"))</f>
        <v/>
      </c>
      <c r="AV986" s="115">
        <f>IF(AO986="","",IF(AND(AO986="O",AP986="O",AR986="O",AT986="O",AU986="O"),"후보","X"))</f>
        <v/>
      </c>
    </row>
    <row r="987" ht="12" customFormat="1" customHeight="1" s="37">
      <c r="A987" s="74" t="inlineStr">
        <is>
          <t>판교동 판교원12단지힐스테이트</t>
        </is>
      </c>
      <c r="B987" s="75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175000</v>
      </c>
      <c r="J987" s="128" t="inlineStr">
        <is>
          <t>고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5" t="n">
        <v>4</v>
      </c>
      <c r="R987" s="115" t="n">
        <v>2</v>
      </c>
      <c r="S987" s="115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5">
        <f>S987</f>
        <v/>
      </c>
      <c r="AF987" s="115">
        <f>Q987&amp;"/"&amp;R987</f>
        <v/>
      </c>
      <c r="AH987" s="20">
        <f>IF(A987="","",A987)</f>
        <v/>
      </c>
      <c r="AI987" s="126">
        <f>IF(E987="","",E987)</f>
        <v/>
      </c>
      <c r="AJ987" s="115">
        <f>IF(AI987="","",$AJ$2)</f>
        <v/>
      </c>
      <c r="AK987" s="115" t="inlineStr">
        <is>
          <t>A</t>
        </is>
      </c>
      <c r="AL987" s="115" t="inlineStr">
        <is>
          <t>A+</t>
        </is>
      </c>
      <c r="AM987" s="115" t="inlineStr">
        <is>
          <t>B+</t>
        </is>
      </c>
      <c r="AN987" s="115">
        <f>IF(AI987="","",$AN$2)</f>
        <v/>
      </c>
      <c r="AO987" s="115">
        <f>IF(N987="","",IF(N987&gt;=$AO$1/100,"O","X"))</f>
        <v/>
      </c>
      <c r="AP987" s="115">
        <f>IF(I987="","",IF(I987&lt;=$AP$1,"O","X"))</f>
        <v/>
      </c>
      <c r="AQ987" s="115">
        <f>IF(O987="","",IF(O987&lt;=$AQ$1,"O","X"))</f>
        <v/>
      </c>
      <c r="AR987" s="115">
        <f>IF(M987="","",IF(M987&lt;=$AR$1,"O","X"))</f>
        <v/>
      </c>
      <c r="AS987" s="115" t="inlineStr">
        <is>
          <t>X</t>
        </is>
      </c>
      <c r="AT987" s="115">
        <f>IF(OR(F987="",AI987=""),"",IF(AND((F987&lt;=85),(AI987&gt;=15)),"O","X"))</f>
        <v/>
      </c>
      <c r="AU987" s="115">
        <f>IF(C987="","",IF(C987&gt;=$AU$1,"O","X"))</f>
        <v/>
      </c>
      <c r="AV987" s="115">
        <f>IF(AO987="","",IF(AND(AO987="O",AP987="O",AR987="O",AT987="O",AU987="O"),"후보","X"))</f>
        <v/>
      </c>
    </row>
    <row r="988" ht="12" customFormat="1" customHeight="1" s="37">
      <c r="A988" s="74" t="inlineStr">
        <is>
          <t>판교동 판교원12단지힐스테이트</t>
        </is>
      </c>
      <c r="B988" s="75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168000</v>
      </c>
      <c r="J988" s="128" t="inlineStr">
        <is>
          <t>7</t>
        </is>
      </c>
      <c r="K988" s="128" t="n">
        <v>85000</v>
      </c>
      <c r="L988" s="128" t="inlineStr">
        <is>
          <t>고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5" t="n">
        <v>4</v>
      </c>
      <c r="R988" s="115" t="n">
        <v>2</v>
      </c>
      <c r="S988" s="115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5">
        <f>S988</f>
        <v/>
      </c>
      <c r="AF988" s="115">
        <f>Q988&amp;"/"&amp;R988</f>
        <v/>
      </c>
      <c r="AH988" s="20">
        <f>IF(A988="","",A988)</f>
        <v/>
      </c>
      <c r="AI988" s="126">
        <f>IF(E988="","",E988)</f>
        <v/>
      </c>
      <c r="AJ988" s="115">
        <f>IF(AI988="","",$AJ$2)</f>
        <v/>
      </c>
      <c r="AK988" s="115" t="inlineStr">
        <is>
          <t>A</t>
        </is>
      </c>
      <c r="AL988" s="115" t="inlineStr">
        <is>
          <t>A+</t>
        </is>
      </c>
      <c r="AM988" s="115" t="inlineStr">
        <is>
          <t>B+</t>
        </is>
      </c>
      <c r="AN988" s="115">
        <f>IF(AI988="","",$AN$2)</f>
        <v/>
      </c>
      <c r="AO988" s="115">
        <f>IF(N988="","",IF(N988&gt;=$AO$1/100,"O","X"))</f>
        <v/>
      </c>
      <c r="AP988" s="115">
        <f>IF(I988="","",IF(I988&lt;=$AP$1,"O","X"))</f>
        <v/>
      </c>
      <c r="AQ988" s="115">
        <f>IF(O988="","",IF(O988&lt;=$AQ$1,"O","X"))</f>
        <v/>
      </c>
      <c r="AR988" s="115">
        <f>IF(M988="","",IF(M988&lt;=$AR$1,"O","X"))</f>
        <v/>
      </c>
      <c r="AS988" s="115" t="inlineStr">
        <is>
          <t>X</t>
        </is>
      </c>
      <c r="AT988" s="115">
        <f>IF(OR(F988="",AI988=""),"",IF(AND((F988&lt;=85),(AI988&gt;=15)),"O","X"))</f>
        <v/>
      </c>
      <c r="AU988" s="115">
        <f>IF(C988="","",IF(C988&gt;=$AU$1,"O","X"))</f>
        <v/>
      </c>
      <c r="AV988" s="115">
        <f>IF(AO988="","",IF(AND(AO988="O",AP988="O",AR988="O",AT988="O",AU988="O"),"후보","X"))</f>
        <v/>
      </c>
    </row>
    <row r="989" ht="12" customFormat="1" customHeight="1" s="37">
      <c r="A989" s="74" t="inlineStr">
        <is>
          <t>판교동 판교원12단지힐스테이트</t>
        </is>
      </c>
      <c r="B989" s="75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5" t="n">
        <v>5</v>
      </c>
      <c r="R989" s="115" t="n">
        <v>2</v>
      </c>
      <c r="S989" s="115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5">
        <f>S989</f>
        <v/>
      </c>
      <c r="AF989" s="115">
        <f>Q989&amp;"/"&amp;R989</f>
        <v/>
      </c>
      <c r="AH989" s="20">
        <f>IF(A989="","",A989)</f>
        <v/>
      </c>
      <c r="AI989" s="126">
        <f>IF(E989="","",E989)</f>
        <v/>
      </c>
      <c r="AJ989" s="115">
        <f>IF(AI989="","",$AJ$2)</f>
        <v/>
      </c>
      <c r="AK989" s="115" t="inlineStr">
        <is>
          <t>A</t>
        </is>
      </c>
      <c r="AL989" s="115" t="inlineStr">
        <is>
          <t>A+</t>
        </is>
      </c>
      <c r="AM989" s="115" t="inlineStr">
        <is>
          <t>B+</t>
        </is>
      </c>
      <c r="AN989" s="115">
        <f>IF(AI989="","",$AN$2)</f>
        <v/>
      </c>
      <c r="AO989" s="115">
        <f>IF(N989="","",IF(N989&gt;=$AO$1/100,"O","X"))</f>
        <v/>
      </c>
      <c r="AP989" s="115">
        <f>IF(I989="","",IF(I989&lt;=$AP$1,"O","X"))</f>
        <v/>
      </c>
      <c r="AQ989" s="115">
        <f>IF(O989="","",IF(O989&lt;=$AQ$1,"O","X"))</f>
        <v/>
      </c>
      <c r="AR989" s="115">
        <f>IF(M989="","",IF(M989&lt;=$AR$1,"O","X"))</f>
        <v/>
      </c>
      <c r="AS989" s="115" t="inlineStr">
        <is>
          <t>X</t>
        </is>
      </c>
      <c r="AT989" s="115">
        <f>IF(OR(F989="",AI989=""),"",IF(AND((F989&lt;=85),(AI989&gt;=15)),"O","X"))</f>
        <v/>
      </c>
      <c r="AU989" s="115">
        <f>IF(C989="","",IF(C989&gt;=$AU$1,"O","X"))</f>
        <v/>
      </c>
      <c r="AV989" s="115">
        <f>IF(AO989="","",IF(AND(AO989="O",AP989="O",AR989="O",AT989="O",AU989="O"),"후보","X"))</f>
        <v/>
      </c>
    </row>
    <row r="990" ht="12" customFormat="1" customHeight="1" s="37">
      <c r="A990" s="74" t="inlineStr">
        <is>
          <t>판교동 판교원12단지힐스테이트</t>
        </is>
      </c>
      <c r="B990" s="75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5" t="n">
        <v>5</v>
      </c>
      <c r="R990" s="115" t="n">
        <v>2</v>
      </c>
      <c r="S990" s="115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5">
        <f>S990</f>
        <v/>
      </c>
      <c r="AF990" s="115">
        <f>Q990&amp;"/"&amp;R990</f>
        <v/>
      </c>
      <c r="AH990" s="20">
        <f>IF(A990="","",A990)</f>
        <v/>
      </c>
      <c r="AI990" s="126">
        <f>IF(E990="","",E990)</f>
        <v/>
      </c>
      <c r="AJ990" s="115">
        <f>IF(AI990="","",$AJ$2)</f>
        <v/>
      </c>
      <c r="AK990" s="115" t="inlineStr">
        <is>
          <t>A</t>
        </is>
      </c>
      <c r="AL990" s="115" t="inlineStr">
        <is>
          <t>A+</t>
        </is>
      </c>
      <c r="AM990" s="115" t="inlineStr">
        <is>
          <t>B+</t>
        </is>
      </c>
      <c r="AN990" s="115">
        <f>IF(AI990="","",$AN$2)</f>
        <v/>
      </c>
      <c r="AO990" s="115">
        <f>IF(N990="","",IF(N990&gt;=$AO$1/100,"O","X"))</f>
        <v/>
      </c>
      <c r="AP990" s="115">
        <f>IF(I990="","",IF(I990&lt;=$AP$1,"O","X"))</f>
        <v/>
      </c>
      <c r="AQ990" s="115">
        <f>IF(O990="","",IF(O990&lt;=$AQ$1,"O","X"))</f>
        <v/>
      </c>
      <c r="AR990" s="115">
        <f>IF(M990="","",IF(M990&lt;=$AR$1,"O","X"))</f>
        <v/>
      </c>
      <c r="AS990" s="115" t="inlineStr">
        <is>
          <t>X</t>
        </is>
      </c>
      <c r="AT990" s="115">
        <f>IF(OR(F990="",AI990=""),"",IF(AND((F990&lt;=85),(AI990&gt;=15)),"O","X"))</f>
        <v/>
      </c>
      <c r="AU990" s="115">
        <f>IF(C990="","",IF(C990&gt;=$AU$1,"O","X"))</f>
        <v/>
      </c>
      <c r="AV990" s="115">
        <f>IF(AO990="","",IF(AND(AO990="O",AP990="O",AR990="O",AT990="O",AU990="O"),"후보","X"))</f>
        <v/>
      </c>
    </row>
    <row r="991" ht="12" customFormat="1" customHeight="1" s="37">
      <c r="A991" s="74" t="inlineStr">
        <is>
          <t>판교동 판교원12단지힐스테이트</t>
        </is>
      </c>
      <c r="B991" s="75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5" t="n">
        <v>5</v>
      </c>
      <c r="R991" s="115" t="n">
        <v>2</v>
      </c>
      <c r="S991" s="115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5">
        <f>S991</f>
        <v/>
      </c>
      <c r="AF991" s="115">
        <f>Q991&amp;"/"&amp;R991</f>
        <v/>
      </c>
      <c r="AH991" s="20">
        <f>IF(A991="","",A991)</f>
        <v/>
      </c>
      <c r="AI991" s="126">
        <f>IF(E991="","",E991)</f>
        <v/>
      </c>
      <c r="AJ991" s="115">
        <f>IF(AI991="","",$AJ$2)</f>
        <v/>
      </c>
      <c r="AK991" s="115" t="inlineStr">
        <is>
          <t>A</t>
        </is>
      </c>
      <c r="AL991" s="115" t="inlineStr">
        <is>
          <t>A+</t>
        </is>
      </c>
      <c r="AM991" s="115" t="inlineStr">
        <is>
          <t>B+</t>
        </is>
      </c>
      <c r="AN991" s="115">
        <f>IF(AI991="","",$AN$2)</f>
        <v/>
      </c>
      <c r="AO991" s="115">
        <f>IF(N991="","",IF(N991&gt;=$AO$1/100,"O","X"))</f>
        <v/>
      </c>
      <c r="AP991" s="115">
        <f>IF(I991="","",IF(I991&lt;=$AP$1,"O","X"))</f>
        <v/>
      </c>
      <c r="AQ991" s="115">
        <f>IF(O991="","",IF(O991&lt;=$AQ$1,"O","X"))</f>
        <v/>
      </c>
      <c r="AR991" s="115">
        <f>IF(M991="","",IF(M991&lt;=$AR$1,"O","X"))</f>
        <v/>
      </c>
      <c r="AS991" s="115" t="inlineStr">
        <is>
          <t>X</t>
        </is>
      </c>
      <c r="AT991" s="115">
        <f>IF(OR(F991="",AI991=""),"",IF(AND((F991&lt;=85),(AI991&gt;=15)),"O","X"))</f>
        <v/>
      </c>
      <c r="AU991" s="115">
        <f>IF(C991="","",IF(C991&gt;=$AU$1,"O","X"))</f>
        <v/>
      </c>
      <c r="AV991" s="115">
        <f>IF(AO991="","",IF(AND(AO991="O",AP991="O",AR991="O",AT991="O",AU991="O"),"후보","X"))</f>
        <v/>
      </c>
    </row>
    <row r="992" ht="12" customFormat="1" customHeight="1" s="37">
      <c r="A992" s="74" t="inlineStr">
        <is>
          <t>판교동 판교원12단지힐스테이트</t>
        </is>
      </c>
      <c r="B992" s="75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5" t="n">
        <v>5</v>
      </c>
      <c r="R992" s="115" t="n">
        <v>3</v>
      </c>
      <c r="S992" s="115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5">
        <f>S992</f>
        <v/>
      </c>
      <c r="AF992" s="115">
        <f>Q992&amp;"/"&amp;R992</f>
        <v/>
      </c>
      <c r="AH992" s="20">
        <f>IF(A992="","",A992)</f>
        <v/>
      </c>
      <c r="AI992" s="126">
        <f>IF(E992="","",E992)</f>
        <v/>
      </c>
      <c r="AJ992" s="115">
        <f>IF(AI992="","",$AJ$2)</f>
        <v/>
      </c>
      <c r="AK992" s="115" t="inlineStr">
        <is>
          <t>A</t>
        </is>
      </c>
      <c r="AL992" s="115" t="inlineStr">
        <is>
          <t>A+</t>
        </is>
      </c>
      <c r="AM992" s="115" t="inlineStr">
        <is>
          <t>B+</t>
        </is>
      </c>
      <c r="AN992" s="115">
        <f>IF(AI992="","",$AN$2)</f>
        <v/>
      </c>
      <c r="AO992" s="115">
        <f>IF(N992="","",IF(N992&gt;=$AO$1/100,"O","X"))</f>
        <v/>
      </c>
      <c r="AP992" s="115">
        <f>IF(I992="","",IF(I992&lt;=$AP$1,"O","X"))</f>
        <v/>
      </c>
      <c r="AQ992" s="115">
        <f>IF(O992="","",IF(O992&lt;=$AQ$1,"O","X"))</f>
        <v/>
      </c>
      <c r="AR992" s="115">
        <f>IF(M992="","",IF(M992&lt;=$AR$1,"O","X"))</f>
        <v/>
      </c>
      <c r="AS992" s="115" t="inlineStr">
        <is>
          <t>X</t>
        </is>
      </c>
      <c r="AT992" s="115">
        <f>IF(OR(F992="",AI992=""),"",IF(AND((F992&lt;=85),(AI992&gt;=15)),"O","X"))</f>
        <v/>
      </c>
      <c r="AU992" s="115">
        <f>IF(C992="","",IF(C992&gt;=$AU$1,"O","X"))</f>
        <v/>
      </c>
      <c r="AV992" s="115">
        <f>IF(AO992="","",IF(AND(AO992="O",AP992="O",AR992="O",AT992="O",AU992="O"),"후보","X"))</f>
        <v/>
      </c>
    </row>
    <row r="993" ht="12" customFormat="1" customHeight="1" s="37">
      <c r="A993" s="74" t="inlineStr">
        <is>
          <t>판교동 판교원12단지힐스테이트</t>
        </is>
      </c>
      <c r="B993" s="75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5" t="n">
        <v>5</v>
      </c>
      <c r="R993" s="115" t="n">
        <v>3</v>
      </c>
      <c r="S993" s="115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5">
        <f>S993</f>
        <v/>
      </c>
      <c r="AF993" s="115">
        <f>Q993&amp;"/"&amp;R993</f>
        <v/>
      </c>
      <c r="AH993" s="20">
        <f>IF(A993="","",A993)</f>
        <v/>
      </c>
      <c r="AI993" s="126">
        <f>IF(E993="","",E993)</f>
        <v/>
      </c>
      <c r="AJ993" s="115">
        <f>IF(AI993="","",$AJ$2)</f>
        <v/>
      </c>
      <c r="AK993" s="115" t="inlineStr">
        <is>
          <t>A</t>
        </is>
      </c>
      <c r="AL993" s="115" t="inlineStr">
        <is>
          <t>A+</t>
        </is>
      </c>
      <c r="AM993" s="115" t="inlineStr">
        <is>
          <t>B+</t>
        </is>
      </c>
      <c r="AN993" s="115">
        <f>IF(AI993="","",$AN$2)</f>
        <v/>
      </c>
      <c r="AO993" s="115">
        <f>IF(N993="","",IF(N993&gt;=$AO$1/100,"O","X"))</f>
        <v/>
      </c>
      <c r="AP993" s="115">
        <f>IF(I993="","",IF(I993&lt;=$AP$1,"O","X"))</f>
        <v/>
      </c>
      <c r="AQ993" s="115">
        <f>IF(O993="","",IF(O993&lt;=$AQ$1,"O","X"))</f>
        <v/>
      </c>
      <c r="AR993" s="115">
        <f>IF(M993="","",IF(M993&lt;=$AR$1,"O","X"))</f>
        <v/>
      </c>
      <c r="AS993" s="115" t="inlineStr">
        <is>
          <t>X</t>
        </is>
      </c>
      <c r="AT993" s="115">
        <f>IF(OR(F993="",AI993=""),"",IF(AND((F993&lt;=85),(AI993&gt;=15)),"O","X"))</f>
        <v/>
      </c>
      <c r="AU993" s="115">
        <f>IF(C993="","",IF(C993&gt;=$AU$1,"O","X"))</f>
        <v/>
      </c>
      <c r="AV993" s="115">
        <f>IF(AO993="","",IF(AND(AO993="O",AP993="O",AR993="O",AT993="O",AU993="O"),"후보","X"))</f>
        <v/>
      </c>
    </row>
    <row r="994" ht="12" customFormat="1" customHeight="1" s="37">
      <c r="A994" s="74" t="inlineStr">
        <is>
          <t>판교동 판교원5단지푸르지오</t>
        </is>
      </c>
      <c r="B994" s="75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5" t="n">
        <v>3</v>
      </c>
      <c r="R994" s="115" t="n">
        <v>2</v>
      </c>
      <c r="S994" s="115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5">
        <f>S994</f>
        <v/>
      </c>
      <c r="AF994" s="115">
        <f>Q994&amp;"/"&amp;R994</f>
        <v/>
      </c>
      <c r="AH994" s="20">
        <f>IF(A994="","",A994)</f>
        <v/>
      </c>
      <c r="AI994" s="126">
        <f>IF(E994="","",E994)</f>
        <v/>
      </c>
      <c r="AJ994" s="115">
        <f>IF(AI994="","",$AJ$2)</f>
        <v/>
      </c>
      <c r="AK994" s="115" t="inlineStr">
        <is>
          <t>A</t>
        </is>
      </c>
      <c r="AL994" s="115" t="inlineStr">
        <is>
          <t>A+</t>
        </is>
      </c>
      <c r="AM994" s="115" t="inlineStr">
        <is>
          <t>B+</t>
        </is>
      </c>
      <c r="AN994" s="115">
        <f>IF(AI994="","",$AN$2)</f>
        <v/>
      </c>
      <c r="AO994" s="115">
        <f>IF(N994="","",IF(N994&gt;=$AO$1/100,"O","X"))</f>
        <v/>
      </c>
      <c r="AP994" s="115">
        <f>IF(I994="","",IF(I994&lt;=$AP$1,"O","X"))</f>
        <v/>
      </c>
      <c r="AQ994" s="115">
        <f>IF(O994="","",IF(O994&lt;=$AQ$1,"O","X"))</f>
        <v/>
      </c>
      <c r="AR994" s="115">
        <f>IF(M994="","",IF(M994&lt;=$AR$1,"O","X"))</f>
        <v/>
      </c>
      <c r="AS994" s="115" t="inlineStr">
        <is>
          <t>X</t>
        </is>
      </c>
      <c r="AT994" s="115">
        <f>IF(OR(F994="",AI994=""),"",IF(AND((F994&lt;=85),(AI994&gt;=15)),"O","X"))</f>
        <v/>
      </c>
      <c r="AU994" s="115">
        <f>IF(C994="","",IF(C994&gt;=$AU$1,"O","X"))</f>
        <v/>
      </c>
      <c r="AV994" s="115">
        <f>IF(AO994="","",IF(AND(AO994="O",AP994="O",AR994="O",AT994="O",AU994="O"),"후보","X"))</f>
        <v/>
      </c>
    </row>
    <row r="995" ht="12" customFormat="1" customHeight="1" s="37">
      <c r="A995" s="74" t="inlineStr">
        <is>
          <t>판교동 판교원5단지푸르지오</t>
        </is>
      </c>
      <c r="B995" s="75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170000</v>
      </c>
      <c r="J995" s="128" t="inlineStr">
        <is>
          <t>16</t>
        </is>
      </c>
      <c r="K995" s="128" t="n">
        <v>90000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5" t="n">
        <v>3</v>
      </c>
      <c r="R995" s="115" t="n">
        <v>2</v>
      </c>
      <c r="S995" s="115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5">
        <f>S995</f>
        <v/>
      </c>
      <c r="AF995" s="115">
        <f>Q995&amp;"/"&amp;R995</f>
        <v/>
      </c>
      <c r="AH995" s="20">
        <f>IF(A995="","",A995)</f>
        <v/>
      </c>
      <c r="AI995" s="126">
        <f>IF(E995="","",E995)</f>
        <v/>
      </c>
      <c r="AJ995" s="115">
        <f>IF(AI995="","",$AJ$2)</f>
        <v/>
      </c>
      <c r="AK995" s="115" t="inlineStr">
        <is>
          <t>A</t>
        </is>
      </c>
      <c r="AL995" s="115" t="inlineStr">
        <is>
          <t>A+</t>
        </is>
      </c>
      <c r="AM995" s="115" t="inlineStr">
        <is>
          <t>B+</t>
        </is>
      </c>
      <c r="AN995" s="115">
        <f>IF(AI995="","",$AN$2)</f>
        <v/>
      </c>
      <c r="AO995" s="115">
        <f>IF(N995="","",IF(N995&gt;=$AO$1/100,"O","X"))</f>
        <v/>
      </c>
      <c r="AP995" s="115">
        <f>IF(I995="","",IF(I995&lt;=$AP$1,"O","X"))</f>
        <v/>
      </c>
      <c r="AQ995" s="115">
        <f>IF(O995="","",IF(O995&lt;=$AQ$1,"O","X"))</f>
        <v/>
      </c>
      <c r="AR995" s="115">
        <f>IF(M995="","",IF(M995&lt;=$AR$1,"O","X"))</f>
        <v/>
      </c>
      <c r="AS995" s="115" t="inlineStr">
        <is>
          <t>X</t>
        </is>
      </c>
      <c r="AT995" s="115">
        <f>IF(OR(F995="",AI995=""),"",IF(AND((F995&lt;=85),(AI995&gt;=15)),"O","X"))</f>
        <v/>
      </c>
      <c r="AU995" s="115">
        <f>IF(C995="","",IF(C995&gt;=$AU$1,"O","X"))</f>
        <v/>
      </c>
      <c r="AV995" s="115">
        <f>IF(AO995="","",IF(AND(AO995="O",AP995="O",AR995="O",AT995="O",AU995="O"),"후보","X"))</f>
        <v/>
      </c>
    </row>
    <row r="996" ht="12" customFormat="1" customHeight="1" s="37">
      <c r="A996" s="74" t="inlineStr">
        <is>
          <t>판교동 판교원5단지푸르지오</t>
        </is>
      </c>
      <c r="B996" s="75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80000</v>
      </c>
      <c r="L996" s="128" t="inlineStr">
        <is>
          <t>중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5" t="n">
        <v>3</v>
      </c>
      <c r="R996" s="115" t="n">
        <v>2</v>
      </c>
      <c r="S996" s="115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5">
        <f>S996</f>
        <v/>
      </c>
      <c r="AF996" s="115">
        <f>Q996&amp;"/"&amp;R996</f>
        <v/>
      </c>
      <c r="AH996" s="20">
        <f>IF(A996="","",A996)</f>
        <v/>
      </c>
      <c r="AI996" s="126">
        <f>IF(E996="","",E996)</f>
        <v/>
      </c>
      <c r="AJ996" s="115">
        <f>IF(AI996="","",$AJ$2)</f>
        <v/>
      </c>
      <c r="AK996" s="115" t="inlineStr">
        <is>
          <t>A</t>
        </is>
      </c>
      <c r="AL996" s="115" t="inlineStr">
        <is>
          <t>A+</t>
        </is>
      </c>
      <c r="AM996" s="115" t="inlineStr">
        <is>
          <t>B+</t>
        </is>
      </c>
      <c r="AN996" s="115">
        <f>IF(AI996="","",$AN$2)</f>
        <v/>
      </c>
      <c r="AO996" s="115">
        <f>IF(N996="","",IF(N996&gt;=$AO$1/100,"O","X"))</f>
        <v/>
      </c>
      <c r="AP996" s="115">
        <f>IF(I996="","",IF(I996&lt;=$AP$1,"O","X"))</f>
        <v/>
      </c>
      <c r="AQ996" s="115">
        <f>IF(O996="","",IF(O996&lt;=$AQ$1,"O","X"))</f>
        <v/>
      </c>
      <c r="AR996" s="115">
        <f>IF(M996="","",IF(M996&lt;=$AR$1,"O","X"))</f>
        <v/>
      </c>
      <c r="AS996" s="115" t="inlineStr">
        <is>
          <t>X</t>
        </is>
      </c>
      <c r="AT996" s="115">
        <f>IF(OR(F996="",AI996=""),"",IF(AND((F996&lt;=85),(AI996&gt;=15)),"O","X"))</f>
        <v/>
      </c>
      <c r="AU996" s="115">
        <f>IF(C996="","",IF(C996&gt;=$AU$1,"O","X"))</f>
        <v/>
      </c>
      <c r="AV996" s="115">
        <f>IF(AO996="","",IF(AND(AO996="O",AP996="O",AR996="O",AT996="O",AU996="O"),"후보","X"))</f>
        <v/>
      </c>
    </row>
    <row r="997" ht="12" customFormat="1" customHeight="1" s="37">
      <c r="A997" s="74" t="inlineStr">
        <is>
          <t>판교동 판교원5단지푸르지오</t>
        </is>
      </c>
      <c r="B997" s="75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190000</v>
      </c>
      <c r="J997" s="128" t="inlineStr">
        <is>
          <t>고</t>
        </is>
      </c>
      <c r="K997" s="128" t="n">
        <v>100000</v>
      </c>
      <c r="L997" s="128" t="inlineStr">
        <is>
          <t>13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5" t="n">
        <v>4</v>
      </c>
      <c r="R997" s="115" t="n">
        <v>2</v>
      </c>
      <c r="S997" s="115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5">
        <f>S997</f>
        <v/>
      </c>
      <c r="AF997" s="115">
        <f>Q997&amp;"/"&amp;R997</f>
        <v/>
      </c>
      <c r="AH997" s="20">
        <f>IF(A997="","",A997)</f>
        <v/>
      </c>
      <c r="AI997" s="126">
        <f>IF(E997="","",E997)</f>
        <v/>
      </c>
      <c r="AJ997" s="115">
        <f>IF(AI997="","",$AJ$2)</f>
        <v/>
      </c>
      <c r="AK997" s="115" t="inlineStr">
        <is>
          <t>A</t>
        </is>
      </c>
      <c r="AL997" s="115" t="inlineStr">
        <is>
          <t>A+</t>
        </is>
      </c>
      <c r="AM997" s="115" t="inlineStr">
        <is>
          <t>B+</t>
        </is>
      </c>
      <c r="AN997" s="115">
        <f>IF(AI997="","",$AN$2)</f>
        <v/>
      </c>
      <c r="AO997" s="115">
        <f>IF(N997="","",IF(N997&gt;=$AO$1/100,"O","X"))</f>
        <v/>
      </c>
      <c r="AP997" s="115">
        <f>IF(I997="","",IF(I997&lt;=$AP$1,"O","X"))</f>
        <v/>
      </c>
      <c r="AQ997" s="115">
        <f>IF(O997="","",IF(O997&lt;=$AQ$1,"O","X"))</f>
        <v/>
      </c>
      <c r="AR997" s="115">
        <f>IF(M997="","",IF(M997&lt;=$AR$1,"O","X"))</f>
        <v/>
      </c>
      <c r="AS997" s="115" t="inlineStr">
        <is>
          <t>X</t>
        </is>
      </c>
      <c r="AT997" s="115">
        <f>IF(OR(F997="",AI997=""),"",IF(AND((F997&lt;=85),(AI997&gt;=15)),"O","X"))</f>
        <v/>
      </c>
      <c r="AU997" s="115">
        <f>IF(C997="","",IF(C997&gt;=$AU$1,"O","X"))</f>
        <v/>
      </c>
      <c r="AV997" s="115">
        <f>IF(AO997="","",IF(AND(AO997="O",AP997="O",AR997="O",AT997="O",AU997="O"),"후보","X"))</f>
        <v/>
      </c>
    </row>
    <row r="998" ht="12" customFormat="1" customHeight="1" s="37">
      <c r="A998" s="74" t="inlineStr">
        <is>
          <t>판교동 판교원5단지푸르지오</t>
        </is>
      </c>
      <c r="B998" s="75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190000</v>
      </c>
      <c r="J998" s="128" t="inlineStr">
        <is>
          <t>고</t>
        </is>
      </c>
      <c r="K998" s="128" t="n">
        <v>100000</v>
      </c>
      <c r="L998" s="128" t="inlineStr">
        <is>
          <t>13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5" t="n">
        <v>4</v>
      </c>
      <c r="R998" s="115" t="n">
        <v>2</v>
      </c>
      <c r="S998" s="115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5">
        <f>S998</f>
        <v/>
      </c>
      <c r="AF998" s="115">
        <f>Q998&amp;"/"&amp;R998</f>
        <v/>
      </c>
      <c r="AH998" s="20">
        <f>IF(A998="","",A998)</f>
        <v/>
      </c>
      <c r="AI998" s="126">
        <f>IF(E998="","",E998)</f>
        <v/>
      </c>
      <c r="AJ998" s="115">
        <f>IF(AI998="","",$AJ$2)</f>
        <v/>
      </c>
      <c r="AK998" s="115" t="inlineStr">
        <is>
          <t>A</t>
        </is>
      </c>
      <c r="AL998" s="115" t="inlineStr">
        <is>
          <t>A+</t>
        </is>
      </c>
      <c r="AM998" s="115" t="inlineStr">
        <is>
          <t>B+</t>
        </is>
      </c>
      <c r="AN998" s="115">
        <f>IF(AI998="","",$AN$2)</f>
        <v/>
      </c>
      <c r="AO998" s="115">
        <f>IF(N998="","",IF(N998&gt;=$AO$1/100,"O","X"))</f>
        <v/>
      </c>
      <c r="AP998" s="115">
        <f>IF(I998="","",IF(I998&lt;=$AP$1,"O","X"))</f>
        <v/>
      </c>
      <c r="AQ998" s="115">
        <f>IF(O998="","",IF(O998&lt;=$AQ$1,"O","X"))</f>
        <v/>
      </c>
      <c r="AR998" s="115">
        <f>IF(M998="","",IF(M998&lt;=$AR$1,"O","X"))</f>
        <v/>
      </c>
      <c r="AS998" s="115" t="inlineStr">
        <is>
          <t>X</t>
        </is>
      </c>
      <c r="AT998" s="115">
        <f>IF(OR(F998="",AI998=""),"",IF(AND((F998&lt;=85),(AI998&gt;=15)),"O","X"))</f>
        <v/>
      </c>
      <c r="AU998" s="115">
        <f>IF(C998="","",IF(C998&gt;=$AU$1,"O","X"))</f>
        <v/>
      </c>
      <c r="AV998" s="115">
        <f>IF(AO998="","",IF(AND(AO998="O",AP998="O",AR998="O",AT998="O",AU998="O"),"후보","X"))</f>
        <v/>
      </c>
    </row>
    <row r="999" ht="12" customFormat="1" customHeight="1" s="37">
      <c r="A999" s="74" t="inlineStr">
        <is>
          <t>판교동 판교원5단지푸르지오</t>
        </is>
      </c>
      <c r="B999" s="75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215000</v>
      </c>
      <c r="J999" s="128" t="inlineStr">
        <is>
          <t>6</t>
        </is>
      </c>
      <c r="K999" s="128" t="n">
        <v>110000</v>
      </c>
      <c r="L999" s="128" t="inlineStr">
        <is>
          <t>고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5" t="n">
        <v>4</v>
      </c>
      <c r="R999" s="115" t="n">
        <v>2</v>
      </c>
      <c r="S999" s="115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5">
        <f>S999</f>
        <v/>
      </c>
      <c r="AF999" s="115">
        <f>Q999&amp;"/"&amp;R999</f>
        <v/>
      </c>
      <c r="AH999" s="20">
        <f>IF(A999="","",A999)</f>
        <v/>
      </c>
      <c r="AI999" s="126">
        <f>IF(E999="","",E999)</f>
        <v/>
      </c>
      <c r="AJ999" s="115">
        <f>IF(AI999="","",$AJ$2)</f>
        <v/>
      </c>
      <c r="AK999" s="115" t="inlineStr">
        <is>
          <t>A</t>
        </is>
      </c>
      <c r="AL999" s="115" t="inlineStr">
        <is>
          <t>A+</t>
        </is>
      </c>
      <c r="AM999" s="115" t="inlineStr">
        <is>
          <t>B+</t>
        </is>
      </c>
      <c r="AN999" s="115">
        <f>IF(AI999="","",$AN$2)</f>
        <v/>
      </c>
      <c r="AO999" s="115">
        <f>IF(N999="","",IF(N999&gt;=$AO$1/100,"O","X"))</f>
        <v/>
      </c>
      <c r="AP999" s="115">
        <f>IF(I999="","",IF(I999&lt;=$AP$1,"O","X"))</f>
        <v/>
      </c>
      <c r="AQ999" s="115">
        <f>IF(O999="","",IF(O999&lt;=$AQ$1,"O","X"))</f>
        <v/>
      </c>
      <c r="AR999" s="115">
        <f>IF(M999="","",IF(M999&lt;=$AR$1,"O","X"))</f>
        <v/>
      </c>
      <c r="AS999" s="115" t="inlineStr">
        <is>
          <t>X</t>
        </is>
      </c>
      <c r="AT999" s="115">
        <f>IF(OR(F999="",AI999=""),"",IF(AND((F999&lt;=85),(AI999&gt;=15)),"O","X"))</f>
        <v/>
      </c>
      <c r="AU999" s="115">
        <f>IF(C999="","",IF(C999&gt;=$AU$1,"O","X"))</f>
        <v/>
      </c>
      <c r="AV999" s="115">
        <f>IF(AO999="","",IF(AND(AO999="O",AP999="O",AR999="O",AT999="O",AU999="O"),"후보","X"))</f>
        <v/>
      </c>
    </row>
    <row r="1000" ht="12" customFormat="1" customHeight="1" s="37">
      <c r="A1000" s="74" t="inlineStr">
        <is>
          <t>판교동 판교원5단지푸르지오</t>
        </is>
      </c>
      <c r="B1000" s="75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5" t="n">
        <v>3</v>
      </c>
      <c r="R1000" s="115" t="n">
        <v>2</v>
      </c>
      <c r="S1000" s="115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5">
        <f>S1000</f>
        <v/>
      </c>
      <c r="AF1000" s="115">
        <f>Q1000&amp;"/"&amp;R1000</f>
        <v/>
      </c>
      <c r="AH1000" s="20">
        <f>IF(A1000="","",A1000)</f>
        <v/>
      </c>
      <c r="AI1000" s="126">
        <f>IF(E1000="","",E1000)</f>
        <v/>
      </c>
      <c r="AJ1000" s="115">
        <f>IF(AI1000="","",$AJ$2)</f>
        <v/>
      </c>
      <c r="AK1000" s="115" t="inlineStr">
        <is>
          <t>A</t>
        </is>
      </c>
      <c r="AL1000" s="115" t="inlineStr">
        <is>
          <t>A+</t>
        </is>
      </c>
      <c r="AM1000" s="115" t="inlineStr">
        <is>
          <t>B+</t>
        </is>
      </c>
      <c r="AN1000" s="115">
        <f>IF(AI1000="","",$AN$2)</f>
        <v/>
      </c>
      <c r="AO1000" s="115">
        <f>IF(N1000="","",IF(N1000&gt;=$AO$1/100,"O","X"))</f>
        <v/>
      </c>
      <c r="AP1000" s="115">
        <f>IF(I1000="","",IF(I1000&lt;=$AP$1,"O","X"))</f>
        <v/>
      </c>
      <c r="AQ1000" s="115">
        <f>IF(O1000="","",IF(O1000&lt;=$AQ$1,"O","X"))</f>
        <v/>
      </c>
      <c r="AR1000" s="115">
        <f>IF(M1000="","",IF(M1000&lt;=$AR$1,"O","X"))</f>
        <v/>
      </c>
      <c r="AS1000" s="115" t="inlineStr">
        <is>
          <t>X</t>
        </is>
      </c>
      <c r="AT1000" s="115">
        <f>IF(OR(F1000="",AI1000=""),"",IF(AND((F1000&lt;=85),(AI1000&gt;=15)),"O","X"))</f>
        <v/>
      </c>
      <c r="AU1000" s="115">
        <f>IF(C1000="","",IF(C1000&gt;=$AU$1,"O","X"))</f>
        <v/>
      </c>
      <c r="AV1000" s="115">
        <f>IF(AO1000="","",IF(AND(AO1000="O",AP1000="O",AR1000="O",AT1000="O",AU1000="O"),"후보","X"))</f>
        <v/>
      </c>
    </row>
    <row r="1001" ht="12" customFormat="1" customHeight="1" s="37">
      <c r="A1001" s="74" t="inlineStr">
        <is>
          <t>판교동 판교원5단지푸르지오</t>
        </is>
      </c>
      <c r="B1001" s="75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5" t="n">
        <v>4</v>
      </c>
      <c r="R1001" s="115" t="n">
        <v>2</v>
      </c>
      <c r="S1001" s="115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5">
        <f>S1001</f>
        <v/>
      </c>
      <c r="AF1001" s="115">
        <f>Q1001&amp;"/"&amp;R1001</f>
        <v/>
      </c>
      <c r="AH1001" s="20">
        <f>IF(A1001="","",A1001)</f>
        <v/>
      </c>
      <c r="AI1001" s="126">
        <f>IF(E1001="","",E1001)</f>
        <v/>
      </c>
      <c r="AJ1001" s="115">
        <f>IF(AI1001="","",$AJ$2)</f>
        <v/>
      </c>
      <c r="AK1001" s="115" t="inlineStr">
        <is>
          <t>A</t>
        </is>
      </c>
      <c r="AL1001" s="115" t="inlineStr">
        <is>
          <t>A+</t>
        </is>
      </c>
      <c r="AM1001" s="115" t="inlineStr">
        <is>
          <t>B+</t>
        </is>
      </c>
      <c r="AN1001" s="115">
        <f>IF(AI1001="","",$AN$2)</f>
        <v/>
      </c>
      <c r="AO1001" s="115">
        <f>IF(N1001="","",IF(N1001&gt;=$AO$1/100,"O","X"))</f>
        <v/>
      </c>
      <c r="AP1001" s="115">
        <f>IF(I1001="","",IF(I1001&lt;=$AP$1,"O","X"))</f>
        <v/>
      </c>
      <c r="AQ1001" s="115">
        <f>IF(O1001="","",IF(O1001&lt;=$AQ$1,"O","X"))</f>
        <v/>
      </c>
      <c r="AR1001" s="115">
        <f>IF(M1001="","",IF(M1001&lt;=$AR$1,"O","X"))</f>
        <v/>
      </c>
      <c r="AS1001" s="115" t="inlineStr">
        <is>
          <t>X</t>
        </is>
      </c>
      <c r="AT1001" s="115">
        <f>IF(OR(F1001="",AI1001=""),"",IF(AND((F1001&lt;=85),(AI1001&gt;=15)),"O","X"))</f>
        <v/>
      </c>
      <c r="AU1001" s="115">
        <f>IF(C1001="","",IF(C1001&gt;=$AU$1,"O","X"))</f>
        <v/>
      </c>
      <c r="AV1001" s="115">
        <f>IF(AO1001="","",IF(AND(AO1001="O",AP1001="O",AR1001="O",AT1001="O",AU1001="O"),"후보","X"))</f>
        <v/>
      </c>
    </row>
    <row r="1002" ht="12" customFormat="1" customHeight="1" s="37">
      <c r="A1002" s="74" t="inlineStr">
        <is>
          <t>판교동 판교원5단지푸르지오</t>
        </is>
      </c>
      <c r="B1002" s="75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5" t="n">
        <v>5</v>
      </c>
      <c r="R1002" s="115" t="n">
        <v>2</v>
      </c>
      <c r="S1002" s="115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5">
        <f>S1002</f>
        <v/>
      </c>
      <c r="AF1002" s="115">
        <f>Q1002&amp;"/"&amp;R1002</f>
        <v/>
      </c>
      <c r="AH1002" s="20">
        <f>IF(A1002="","",A1002)</f>
        <v/>
      </c>
      <c r="AI1002" s="126">
        <f>IF(E1002="","",E1002)</f>
        <v/>
      </c>
      <c r="AJ1002" s="115">
        <f>IF(AI1002="","",$AJ$2)</f>
        <v/>
      </c>
      <c r="AK1002" s="115" t="inlineStr">
        <is>
          <t>A</t>
        </is>
      </c>
      <c r="AL1002" s="115" t="inlineStr">
        <is>
          <t>A+</t>
        </is>
      </c>
      <c r="AM1002" s="115" t="inlineStr">
        <is>
          <t>B+</t>
        </is>
      </c>
      <c r="AN1002" s="115">
        <f>IF(AI1002="","",$AN$2)</f>
        <v/>
      </c>
      <c r="AO1002" s="115">
        <f>IF(N1002="","",IF(N1002&gt;=$AO$1/100,"O","X"))</f>
        <v/>
      </c>
      <c r="AP1002" s="115">
        <f>IF(I1002="","",IF(I1002&lt;=$AP$1,"O","X"))</f>
        <v/>
      </c>
      <c r="AQ1002" s="115">
        <f>IF(O1002="","",IF(O1002&lt;=$AQ$1,"O","X"))</f>
        <v/>
      </c>
      <c r="AR1002" s="115">
        <f>IF(M1002="","",IF(M1002&lt;=$AR$1,"O","X"))</f>
        <v/>
      </c>
      <c r="AS1002" s="115" t="inlineStr">
        <is>
          <t>X</t>
        </is>
      </c>
      <c r="AT1002" s="115">
        <f>IF(OR(F1002="",AI1002=""),"",IF(AND((F1002&lt;=85),(AI1002&gt;=15)),"O","X"))</f>
        <v/>
      </c>
      <c r="AU1002" s="115">
        <f>IF(C1002="","",IF(C1002&gt;=$AU$1,"O","X"))</f>
        <v/>
      </c>
      <c r="AV1002" s="115">
        <f>IF(AO1002="","",IF(AND(AO1002="O",AP1002="O",AR1002="O",AT1002="O",AU1002="O"),"후보","X"))</f>
        <v/>
      </c>
    </row>
    <row r="1003" ht="12" customFormat="1" customHeight="1" s="37">
      <c r="A1003" s="74" t="inlineStr">
        <is>
          <t>판교동 판교원7단지모아미래도</t>
        </is>
      </c>
      <c r="B1003" s="75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5" t="n">
        <v>3</v>
      </c>
      <c r="R1003" s="115" t="n">
        <v>2</v>
      </c>
      <c r="S1003" s="115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5">
        <f>S1003</f>
        <v/>
      </c>
      <c r="AF1003" s="115">
        <f>Q1003&amp;"/"&amp;R1003</f>
        <v/>
      </c>
      <c r="AH1003" s="20">
        <f>IF(A1003="","",A1003)</f>
        <v/>
      </c>
      <c r="AI1003" s="126">
        <f>IF(E1003="","",E1003)</f>
        <v/>
      </c>
      <c r="AJ1003" s="115">
        <f>IF(AI1003="","",$AJ$2)</f>
        <v/>
      </c>
      <c r="AK1003" s="115" t="inlineStr">
        <is>
          <t>A</t>
        </is>
      </c>
      <c r="AL1003" s="115" t="inlineStr">
        <is>
          <t>A+</t>
        </is>
      </c>
      <c r="AM1003" s="115" t="inlineStr">
        <is>
          <t>B+</t>
        </is>
      </c>
      <c r="AN1003" s="115">
        <f>IF(AI1003="","",$AN$2)</f>
        <v/>
      </c>
      <c r="AO1003" s="115">
        <f>IF(N1003="","",IF(N1003&gt;=$AO$1/100,"O","X"))</f>
        <v/>
      </c>
      <c r="AP1003" s="115">
        <f>IF(I1003="","",IF(I1003&lt;=$AP$1,"O","X"))</f>
        <v/>
      </c>
      <c r="AQ1003" s="115">
        <f>IF(O1003="","",IF(O1003&lt;=$AQ$1,"O","X"))</f>
        <v/>
      </c>
      <c r="AR1003" s="115">
        <f>IF(M1003="","",IF(M1003&lt;=$AR$1,"O","X"))</f>
        <v/>
      </c>
      <c r="AS1003" s="115" t="inlineStr">
        <is>
          <t>X</t>
        </is>
      </c>
      <c r="AT1003" s="115">
        <f>IF(OR(F1003="",AI1003=""),"",IF(AND((F1003&lt;=85),(AI1003&gt;=15)),"O","X"))</f>
        <v/>
      </c>
      <c r="AU1003" s="115">
        <f>IF(C1003="","",IF(C1003&gt;=$AU$1,"O","X"))</f>
        <v/>
      </c>
      <c r="AV1003" s="115">
        <f>IF(AO1003="","",IF(AND(AO1003="O",AP1003="O",AR1003="O",AT1003="O",AU1003="O"),"후보","X"))</f>
        <v/>
      </c>
    </row>
    <row r="1004" ht="12" customFormat="1" customHeight="1" s="37">
      <c r="A1004" s="74" t="inlineStr">
        <is>
          <t>판교동 판교원7단지모아미래도</t>
        </is>
      </c>
      <c r="B1004" s="75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135000</v>
      </c>
      <c r="J1004" s="128" t="inlineStr">
        <is>
          <t>6</t>
        </is>
      </c>
      <c r="K1004" s="128" t="n">
        <v>70000</v>
      </c>
      <c r="L1004" s="128" t="inlineStr">
        <is>
          <t>고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5" t="n">
        <v>3</v>
      </c>
      <c r="R1004" s="115" t="n">
        <v>2</v>
      </c>
      <c r="S1004" s="115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5">
        <f>S1004</f>
        <v/>
      </c>
      <c r="AF1004" s="115">
        <f>Q1004&amp;"/"&amp;R1004</f>
        <v/>
      </c>
      <c r="AH1004" s="20">
        <f>IF(A1004="","",A1004)</f>
        <v/>
      </c>
      <c r="AI1004" s="126">
        <f>IF(E1004="","",E1004)</f>
        <v/>
      </c>
      <c r="AJ1004" s="115">
        <f>IF(AI1004="","",$AJ$2)</f>
        <v/>
      </c>
      <c r="AK1004" s="115" t="inlineStr">
        <is>
          <t>A</t>
        </is>
      </c>
      <c r="AL1004" s="115" t="inlineStr">
        <is>
          <t>A+</t>
        </is>
      </c>
      <c r="AM1004" s="115" t="inlineStr">
        <is>
          <t>B+</t>
        </is>
      </c>
      <c r="AN1004" s="115">
        <f>IF(AI1004="","",$AN$2)</f>
        <v/>
      </c>
      <c r="AO1004" s="115">
        <f>IF(N1004="","",IF(N1004&gt;=$AO$1/100,"O","X"))</f>
        <v/>
      </c>
      <c r="AP1004" s="115">
        <f>IF(I1004="","",IF(I1004&lt;=$AP$1,"O","X"))</f>
        <v/>
      </c>
      <c r="AQ1004" s="115">
        <f>IF(O1004="","",IF(O1004&lt;=$AQ$1,"O","X"))</f>
        <v/>
      </c>
      <c r="AR1004" s="115">
        <f>IF(M1004="","",IF(M1004&lt;=$AR$1,"O","X"))</f>
        <v/>
      </c>
      <c r="AS1004" s="115" t="inlineStr">
        <is>
          <t>X</t>
        </is>
      </c>
      <c r="AT1004" s="115">
        <f>IF(OR(F1004="",AI1004=""),"",IF(AND((F1004&lt;=85),(AI1004&gt;=15)),"O","X"))</f>
        <v/>
      </c>
      <c r="AU1004" s="115">
        <f>IF(C1004="","",IF(C1004&gt;=$AU$1,"O","X"))</f>
        <v/>
      </c>
      <c r="AV1004" s="115">
        <f>IF(AO1004="","",IF(AND(AO1004="O",AP1004="O",AR1004="O",AT1004="O",AU1004="O"),"후보","X"))</f>
        <v/>
      </c>
    </row>
    <row r="1005" ht="12" customFormat="1" customHeight="1" s="37">
      <c r="A1005" s="74" t="inlineStr">
        <is>
          <t>판교동 판교원7단지모아미래도</t>
        </is>
      </c>
      <c r="B1005" s="75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5" t="n">
        <v>3</v>
      </c>
      <c r="R1005" s="115" t="n">
        <v>2</v>
      </c>
      <c r="S1005" s="115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5">
        <f>S1005</f>
        <v/>
      </c>
      <c r="AF1005" s="115">
        <f>Q1005&amp;"/"&amp;R1005</f>
        <v/>
      </c>
      <c r="AH1005" s="20">
        <f>IF(A1005="","",A1005)</f>
        <v/>
      </c>
      <c r="AI1005" s="126">
        <f>IF(E1005="","",E1005)</f>
        <v/>
      </c>
      <c r="AJ1005" s="115">
        <f>IF(AI1005="","",$AJ$2)</f>
        <v/>
      </c>
      <c r="AK1005" s="115" t="inlineStr">
        <is>
          <t>A</t>
        </is>
      </c>
      <c r="AL1005" s="115" t="inlineStr">
        <is>
          <t>A+</t>
        </is>
      </c>
      <c r="AM1005" s="115" t="inlineStr">
        <is>
          <t>B+</t>
        </is>
      </c>
      <c r="AN1005" s="115">
        <f>IF(AI1005="","",$AN$2)</f>
        <v/>
      </c>
      <c r="AO1005" s="115">
        <f>IF(N1005="","",IF(N1005&gt;=$AO$1/100,"O","X"))</f>
        <v/>
      </c>
      <c r="AP1005" s="115">
        <f>IF(I1005="","",IF(I1005&lt;=$AP$1,"O","X"))</f>
        <v/>
      </c>
      <c r="AQ1005" s="115">
        <f>IF(O1005="","",IF(O1005&lt;=$AQ$1,"O","X"))</f>
        <v/>
      </c>
      <c r="AR1005" s="115">
        <f>IF(M1005="","",IF(M1005&lt;=$AR$1,"O","X"))</f>
        <v/>
      </c>
      <c r="AS1005" s="115" t="inlineStr">
        <is>
          <t>X</t>
        </is>
      </c>
      <c r="AT1005" s="115">
        <f>IF(OR(F1005="",AI1005=""),"",IF(AND((F1005&lt;=85),(AI1005&gt;=15)),"O","X"))</f>
        <v/>
      </c>
      <c r="AU1005" s="115">
        <f>IF(C1005="","",IF(C1005&gt;=$AU$1,"O","X"))</f>
        <v/>
      </c>
      <c r="AV1005" s="115">
        <f>IF(AO1005="","",IF(AND(AO1005="O",AP1005="O",AR1005="O",AT1005="O",AU1005="O"),"후보","X"))</f>
        <v/>
      </c>
    </row>
    <row r="1006" ht="12" customFormat="1" customHeight="1" s="37">
      <c r="A1006" s="74" t="inlineStr">
        <is>
          <t>판교동 판교원7단지모아미래도</t>
        </is>
      </c>
      <c r="B1006" s="75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147000</v>
      </c>
      <c r="J1006" s="128" t="inlineStr">
        <is>
          <t>17</t>
        </is>
      </c>
      <c r="K1006" s="128" t="n">
        <v>71000</v>
      </c>
      <c r="L1006" s="128" t="inlineStr">
        <is>
          <t>5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5" t="n">
        <v>3</v>
      </c>
      <c r="R1006" s="115" t="n">
        <v>2</v>
      </c>
      <c r="S1006" s="115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5">
        <f>S1006</f>
        <v/>
      </c>
      <c r="AF1006" s="115">
        <f>Q1006&amp;"/"&amp;R1006</f>
        <v/>
      </c>
      <c r="AH1006" s="20">
        <f>IF(A1006="","",A1006)</f>
        <v/>
      </c>
      <c r="AI1006" s="126">
        <f>IF(E1006="","",E1006)</f>
        <v/>
      </c>
      <c r="AJ1006" s="115">
        <f>IF(AI1006="","",$AJ$2)</f>
        <v/>
      </c>
      <c r="AK1006" s="115" t="inlineStr">
        <is>
          <t>A</t>
        </is>
      </c>
      <c r="AL1006" s="115" t="inlineStr">
        <is>
          <t>A+</t>
        </is>
      </c>
      <c r="AM1006" s="115" t="inlineStr">
        <is>
          <t>B+</t>
        </is>
      </c>
      <c r="AN1006" s="115">
        <f>IF(AI1006="","",$AN$2)</f>
        <v/>
      </c>
      <c r="AO1006" s="115">
        <f>IF(N1006="","",IF(N1006&gt;=$AO$1/100,"O","X"))</f>
        <v/>
      </c>
      <c r="AP1006" s="115">
        <f>IF(I1006="","",IF(I1006&lt;=$AP$1,"O","X"))</f>
        <v/>
      </c>
      <c r="AQ1006" s="115">
        <f>IF(O1006="","",IF(O1006&lt;=$AQ$1,"O","X"))</f>
        <v/>
      </c>
      <c r="AR1006" s="115">
        <f>IF(M1006="","",IF(M1006&lt;=$AR$1,"O","X"))</f>
        <v/>
      </c>
      <c r="AS1006" s="115" t="inlineStr">
        <is>
          <t>X</t>
        </is>
      </c>
      <c r="AT1006" s="115">
        <f>IF(OR(F1006="",AI1006=""),"",IF(AND((F1006&lt;=85),(AI1006&gt;=15)),"O","X"))</f>
        <v/>
      </c>
      <c r="AU1006" s="115">
        <f>IF(C1006="","",IF(C1006&gt;=$AU$1,"O","X"))</f>
        <v/>
      </c>
      <c r="AV1006" s="115">
        <f>IF(AO1006="","",IF(AND(AO1006="O",AP1006="O",AR1006="O",AT1006="O",AU1006="O"),"후보","X"))</f>
        <v/>
      </c>
    </row>
    <row r="1007" ht="12" customFormat="1" customHeight="1" s="37">
      <c r="A1007" s="74" t="inlineStr">
        <is>
          <t>판교동 판교원3단지푸르지오</t>
        </is>
      </c>
      <c r="B1007" s="75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165000</v>
      </c>
      <c r="J1007" s="128" t="inlineStr">
        <is>
          <t>고</t>
        </is>
      </c>
      <c r="K1007" s="128" t="n">
        <v>80000</v>
      </c>
      <c r="L1007" s="128" t="inlineStr">
        <is>
          <t>10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5" t="n">
        <v>3</v>
      </c>
      <c r="R1007" s="115" t="n">
        <v>2</v>
      </c>
      <c r="S1007" s="115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5">
        <f>S1007</f>
        <v/>
      </c>
      <c r="AF1007" s="115">
        <f>Q1007&amp;"/"&amp;R1007</f>
        <v/>
      </c>
      <c r="AH1007" s="20">
        <f>IF(A1007="","",A1007)</f>
        <v/>
      </c>
      <c r="AI1007" s="126">
        <f>IF(E1007="","",E1007)</f>
        <v/>
      </c>
      <c r="AJ1007" s="115">
        <f>IF(AI1007="","",$AJ$2)</f>
        <v/>
      </c>
      <c r="AK1007" s="115" t="inlineStr">
        <is>
          <t>A</t>
        </is>
      </c>
      <c r="AL1007" s="115" t="inlineStr">
        <is>
          <t>A+</t>
        </is>
      </c>
      <c r="AM1007" s="115" t="inlineStr">
        <is>
          <t>B+</t>
        </is>
      </c>
      <c r="AN1007" s="115">
        <f>IF(AI1007="","",$AN$2)</f>
        <v/>
      </c>
      <c r="AO1007" s="115">
        <f>IF(N1007="","",IF(N1007&gt;=$AO$1/100,"O","X"))</f>
        <v/>
      </c>
      <c r="AP1007" s="115">
        <f>IF(I1007="","",IF(I1007&lt;=$AP$1,"O","X"))</f>
        <v/>
      </c>
      <c r="AQ1007" s="115">
        <f>IF(O1007="","",IF(O1007&lt;=$AQ$1,"O","X"))</f>
        <v/>
      </c>
      <c r="AR1007" s="115">
        <f>IF(M1007="","",IF(M1007&lt;=$AR$1,"O","X"))</f>
        <v/>
      </c>
      <c r="AS1007" s="115" t="inlineStr">
        <is>
          <t>X</t>
        </is>
      </c>
      <c r="AT1007" s="115">
        <f>IF(OR(F1007="",AI1007=""),"",IF(AND((F1007&lt;=85),(AI1007&gt;=15)),"O","X"))</f>
        <v/>
      </c>
      <c r="AU1007" s="115">
        <f>IF(C1007="","",IF(C1007&gt;=$AU$1,"O","X"))</f>
        <v/>
      </c>
      <c r="AV1007" s="115">
        <f>IF(AO1007="","",IF(AND(AO1007="O",AP1007="O",AR1007="O",AT1007="O",AU1007="O"),"후보","X"))</f>
        <v/>
      </c>
    </row>
    <row r="1008" ht="12" customFormat="1" customHeight="1" s="37">
      <c r="A1008" s="74" t="inlineStr">
        <is>
          <t>판교동 판교원3단지푸르지오</t>
        </is>
      </c>
      <c r="B1008" s="75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165000</v>
      </c>
      <c r="J1008" s="128" t="inlineStr">
        <is>
          <t>9</t>
        </is>
      </c>
      <c r="K1008" s="128" t="n"/>
      <c r="L1008" s="128" t="n"/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5" t="n">
        <v>3</v>
      </c>
      <c r="R1008" s="115" t="n">
        <v>2</v>
      </c>
      <c r="S1008" s="115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5">
        <f>S1008</f>
        <v/>
      </c>
      <c r="AF1008" s="115">
        <f>Q1008&amp;"/"&amp;R1008</f>
        <v/>
      </c>
      <c r="AH1008" s="20">
        <f>IF(A1008="","",A1008)</f>
        <v/>
      </c>
      <c r="AI1008" s="126">
        <f>IF(E1008="","",E1008)</f>
        <v/>
      </c>
      <c r="AJ1008" s="115">
        <f>IF(AI1008="","",$AJ$2)</f>
        <v/>
      </c>
      <c r="AK1008" s="115" t="inlineStr">
        <is>
          <t>A</t>
        </is>
      </c>
      <c r="AL1008" s="115" t="inlineStr">
        <is>
          <t>A+</t>
        </is>
      </c>
      <c r="AM1008" s="115" t="inlineStr">
        <is>
          <t>B+</t>
        </is>
      </c>
      <c r="AN1008" s="115">
        <f>IF(AI1008="","",$AN$2)</f>
        <v/>
      </c>
      <c r="AO1008" s="115">
        <f>IF(N1008="","",IF(N1008&gt;=$AO$1/100,"O","X"))</f>
        <v/>
      </c>
      <c r="AP1008" s="115">
        <f>IF(I1008="","",IF(I1008&lt;=$AP$1,"O","X"))</f>
        <v/>
      </c>
      <c r="AQ1008" s="115">
        <f>IF(O1008="","",IF(O1008&lt;=$AQ$1,"O","X"))</f>
        <v/>
      </c>
      <c r="AR1008" s="115">
        <f>IF(M1008="","",IF(M1008&lt;=$AR$1,"O","X"))</f>
        <v/>
      </c>
      <c r="AS1008" s="115" t="inlineStr">
        <is>
          <t>X</t>
        </is>
      </c>
      <c r="AT1008" s="115">
        <f>IF(OR(F1008="",AI1008=""),"",IF(AND((F1008&lt;=85),(AI1008&gt;=15)),"O","X"))</f>
        <v/>
      </c>
      <c r="AU1008" s="115">
        <f>IF(C1008="","",IF(C1008&gt;=$AU$1,"O","X"))</f>
        <v/>
      </c>
      <c r="AV1008" s="115">
        <f>IF(AO1008="","",IF(AND(AO1008="O",AP1008="O",AR1008="O",AT1008="O",AU1008="O"),"후보","X"))</f>
        <v/>
      </c>
    </row>
    <row r="1009" ht="12" customFormat="1" customHeight="1" s="37">
      <c r="A1009" s="74" t="inlineStr">
        <is>
          <t>판교동 판교원3단지푸르지오</t>
        </is>
      </c>
      <c r="B1009" s="75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170000</v>
      </c>
      <c r="J1009" s="128" t="inlineStr">
        <is>
          <t>중</t>
        </is>
      </c>
      <c r="K1009" s="128" t="n">
        <v>90000</v>
      </c>
      <c r="L1009" s="128" t="inlineStr">
        <is>
          <t>고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5" t="n">
        <v>3</v>
      </c>
      <c r="R1009" s="115" t="n">
        <v>2</v>
      </c>
      <c r="S1009" s="115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5">
        <f>S1009</f>
        <v/>
      </c>
      <c r="AF1009" s="115">
        <f>Q1009&amp;"/"&amp;R1009</f>
        <v/>
      </c>
      <c r="AH1009" s="20">
        <f>IF(A1009="","",A1009)</f>
        <v/>
      </c>
      <c r="AI1009" s="126">
        <f>IF(E1009="","",E1009)</f>
        <v/>
      </c>
      <c r="AJ1009" s="115">
        <f>IF(AI1009="","",$AJ$2)</f>
        <v/>
      </c>
      <c r="AK1009" s="115" t="inlineStr">
        <is>
          <t>A</t>
        </is>
      </c>
      <c r="AL1009" s="115" t="inlineStr">
        <is>
          <t>A+</t>
        </is>
      </c>
      <c r="AM1009" s="115" t="inlineStr">
        <is>
          <t>B+</t>
        </is>
      </c>
      <c r="AN1009" s="115">
        <f>IF(AI1009="","",$AN$2)</f>
        <v/>
      </c>
      <c r="AO1009" s="115">
        <f>IF(N1009="","",IF(N1009&gt;=$AO$1/100,"O","X"))</f>
        <v/>
      </c>
      <c r="AP1009" s="115">
        <f>IF(I1009="","",IF(I1009&lt;=$AP$1,"O","X"))</f>
        <v/>
      </c>
      <c r="AQ1009" s="115">
        <f>IF(O1009="","",IF(O1009&lt;=$AQ$1,"O","X"))</f>
        <v/>
      </c>
      <c r="AR1009" s="115">
        <f>IF(M1009="","",IF(M1009&lt;=$AR$1,"O","X"))</f>
        <v/>
      </c>
      <c r="AS1009" s="115" t="inlineStr">
        <is>
          <t>X</t>
        </is>
      </c>
      <c r="AT1009" s="115">
        <f>IF(OR(F1009="",AI1009=""),"",IF(AND((F1009&lt;=85),(AI1009&gt;=15)),"O","X"))</f>
        <v/>
      </c>
      <c r="AU1009" s="115">
        <f>IF(C1009="","",IF(C1009&gt;=$AU$1,"O","X"))</f>
        <v/>
      </c>
      <c r="AV1009" s="115">
        <f>IF(AO1009="","",IF(AND(AO1009="O",AP1009="O",AR1009="O",AT1009="O",AU1009="O"),"후보","X"))</f>
        <v/>
      </c>
    </row>
    <row r="1010" ht="12" customFormat="1" customHeight="1" s="37">
      <c r="A1010" s="74" t="inlineStr">
        <is>
          <t>판교동 판교원3단지푸르지오</t>
        </is>
      </c>
      <c r="B1010" s="75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5" t="n">
        <v>4</v>
      </c>
      <c r="R1010" s="115" t="n">
        <v>2</v>
      </c>
      <c r="S1010" s="115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5">
        <f>S1010</f>
        <v/>
      </c>
      <c r="AF1010" s="115">
        <f>Q1010&amp;"/"&amp;R1010</f>
        <v/>
      </c>
      <c r="AH1010" s="20">
        <f>IF(A1010="","",A1010)</f>
        <v/>
      </c>
      <c r="AI1010" s="126">
        <f>IF(E1010="","",E1010)</f>
        <v/>
      </c>
      <c r="AJ1010" s="115">
        <f>IF(AI1010="","",$AJ$2)</f>
        <v/>
      </c>
      <c r="AK1010" s="115" t="inlineStr">
        <is>
          <t>A</t>
        </is>
      </c>
      <c r="AL1010" s="115" t="inlineStr">
        <is>
          <t>A+</t>
        </is>
      </c>
      <c r="AM1010" s="115" t="inlineStr">
        <is>
          <t>B+</t>
        </is>
      </c>
      <c r="AN1010" s="115">
        <f>IF(AI1010="","",$AN$2)</f>
        <v/>
      </c>
      <c r="AO1010" s="115">
        <f>IF(N1010="","",IF(N1010&gt;=$AO$1/100,"O","X"))</f>
        <v/>
      </c>
      <c r="AP1010" s="115">
        <f>IF(I1010="","",IF(I1010&lt;=$AP$1,"O","X"))</f>
        <v/>
      </c>
      <c r="AQ1010" s="115">
        <f>IF(O1010="","",IF(O1010&lt;=$AQ$1,"O","X"))</f>
        <v/>
      </c>
      <c r="AR1010" s="115">
        <f>IF(M1010="","",IF(M1010&lt;=$AR$1,"O","X"))</f>
        <v/>
      </c>
      <c r="AS1010" s="115" t="inlineStr">
        <is>
          <t>X</t>
        </is>
      </c>
      <c r="AT1010" s="115">
        <f>IF(OR(F1010="",AI1010=""),"",IF(AND((F1010&lt;=85),(AI1010&gt;=15)),"O","X"))</f>
        <v/>
      </c>
      <c r="AU1010" s="115">
        <f>IF(C1010="","",IF(C1010&gt;=$AU$1,"O","X"))</f>
        <v/>
      </c>
      <c r="AV1010" s="115">
        <f>IF(AO1010="","",IF(AND(AO1010="O",AP1010="O",AR1010="O",AT1010="O",AU1010="O"),"후보","X"))</f>
        <v/>
      </c>
    </row>
    <row r="1011" ht="12" customFormat="1" customHeight="1" s="37">
      <c r="A1011" s="74" t="inlineStr">
        <is>
          <t>판교동 판교원3단지푸르지오</t>
        </is>
      </c>
      <c r="B1011" s="75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220000</v>
      </c>
      <c r="J1011" s="128" t="inlineStr">
        <is>
          <t>중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5" t="n">
        <v>4</v>
      </c>
      <c r="R1011" s="115" t="n">
        <v>2</v>
      </c>
      <c r="S1011" s="115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5">
        <f>S1011</f>
        <v/>
      </c>
      <c r="AF1011" s="115">
        <f>Q1011&amp;"/"&amp;R1011</f>
        <v/>
      </c>
      <c r="AH1011" s="20">
        <f>IF(A1011="","",A1011)</f>
        <v/>
      </c>
      <c r="AI1011" s="126">
        <f>IF(E1011="","",E1011)</f>
        <v/>
      </c>
      <c r="AJ1011" s="115">
        <f>IF(AI1011="","",$AJ$2)</f>
        <v/>
      </c>
      <c r="AK1011" s="115" t="inlineStr">
        <is>
          <t>A</t>
        </is>
      </c>
      <c r="AL1011" s="115" t="inlineStr">
        <is>
          <t>A+</t>
        </is>
      </c>
      <c r="AM1011" s="115" t="inlineStr">
        <is>
          <t>B+</t>
        </is>
      </c>
      <c r="AN1011" s="115">
        <f>IF(AI1011="","",$AN$2)</f>
        <v/>
      </c>
      <c r="AO1011" s="115">
        <f>IF(N1011="","",IF(N1011&gt;=$AO$1/100,"O","X"))</f>
        <v/>
      </c>
      <c r="AP1011" s="115">
        <f>IF(I1011="","",IF(I1011&lt;=$AP$1,"O","X"))</f>
        <v/>
      </c>
      <c r="AQ1011" s="115">
        <f>IF(O1011="","",IF(O1011&lt;=$AQ$1,"O","X"))</f>
        <v/>
      </c>
      <c r="AR1011" s="115">
        <f>IF(M1011="","",IF(M1011&lt;=$AR$1,"O","X"))</f>
        <v/>
      </c>
      <c r="AS1011" s="115" t="inlineStr">
        <is>
          <t>X</t>
        </is>
      </c>
      <c r="AT1011" s="115">
        <f>IF(OR(F1011="",AI1011=""),"",IF(AND((F1011&lt;=85),(AI1011&gt;=15)),"O","X"))</f>
        <v/>
      </c>
      <c r="AU1011" s="115">
        <f>IF(C1011="","",IF(C1011&gt;=$AU$1,"O","X"))</f>
        <v/>
      </c>
      <c r="AV1011" s="115">
        <f>IF(AO1011="","",IF(AND(AO1011="O",AP1011="O",AR1011="O",AT1011="O",AU1011="O"),"후보","X"))</f>
        <v/>
      </c>
    </row>
    <row r="1012" ht="12" customFormat="1" customHeight="1" s="37">
      <c r="A1012" s="74" t="inlineStr">
        <is>
          <t>판교동 판교원3단지푸르지오</t>
        </is>
      </c>
      <c r="B1012" s="75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/>
      <c r="J1012" s="128" t="n"/>
      <c r="K1012" s="128" t="n"/>
      <c r="L1012" s="128" t="n"/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5" t="n">
        <v>4</v>
      </c>
      <c r="R1012" s="115" t="n">
        <v>2</v>
      </c>
      <c r="S1012" s="115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5">
        <f>S1012</f>
        <v/>
      </c>
      <c r="AF1012" s="115">
        <f>Q1012&amp;"/"&amp;R1012</f>
        <v/>
      </c>
      <c r="AH1012" s="20">
        <f>IF(A1012="","",A1012)</f>
        <v/>
      </c>
      <c r="AI1012" s="126">
        <f>IF(E1012="","",E1012)</f>
        <v/>
      </c>
      <c r="AJ1012" s="115">
        <f>IF(AI1012="","",$AJ$2)</f>
        <v/>
      </c>
      <c r="AK1012" s="115" t="inlineStr">
        <is>
          <t>A</t>
        </is>
      </c>
      <c r="AL1012" s="115" t="inlineStr">
        <is>
          <t>A+</t>
        </is>
      </c>
      <c r="AM1012" s="115" t="inlineStr">
        <is>
          <t>B+</t>
        </is>
      </c>
      <c r="AN1012" s="115">
        <f>IF(AI1012="","",$AN$2)</f>
        <v/>
      </c>
      <c r="AO1012" s="115">
        <f>IF(N1012="","",IF(N1012&gt;=$AO$1/100,"O","X"))</f>
        <v/>
      </c>
      <c r="AP1012" s="115">
        <f>IF(I1012="","",IF(I1012&lt;=$AP$1,"O","X"))</f>
        <v/>
      </c>
      <c r="AQ1012" s="115">
        <f>IF(O1012="","",IF(O1012&lt;=$AQ$1,"O","X"))</f>
        <v/>
      </c>
      <c r="AR1012" s="115">
        <f>IF(M1012="","",IF(M1012&lt;=$AR$1,"O","X"))</f>
        <v/>
      </c>
      <c r="AS1012" s="115" t="inlineStr">
        <is>
          <t>X</t>
        </is>
      </c>
      <c r="AT1012" s="115">
        <f>IF(OR(F1012="",AI1012=""),"",IF(AND((F1012&lt;=85),(AI1012&gt;=15)),"O","X"))</f>
        <v/>
      </c>
      <c r="AU1012" s="115">
        <f>IF(C1012="","",IF(C1012&gt;=$AU$1,"O","X"))</f>
        <v/>
      </c>
      <c r="AV1012" s="115">
        <f>IF(AO1012="","",IF(AND(AO1012="O",AP1012="O",AR1012="O",AT1012="O",AU1012="O"),"후보","X"))</f>
        <v/>
      </c>
    </row>
    <row r="1013" ht="12" customFormat="1" customHeight="1" s="37">
      <c r="A1013" s="74" t="inlineStr">
        <is>
          <t>판교동 판교원3단지푸르지오</t>
        </is>
      </c>
      <c r="B1013" s="75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/>
      <c r="J1013" s="128" t="n"/>
      <c r="K1013" s="128" t="n">
        <v>115000</v>
      </c>
      <c r="L1013" s="128" t="inlineStr">
        <is>
          <t>중</t>
        </is>
      </c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5" t="n">
        <v>4</v>
      </c>
      <c r="R1013" s="115" t="n">
        <v>2</v>
      </c>
      <c r="S1013" s="115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5">
        <f>S1013</f>
        <v/>
      </c>
      <c r="AF1013" s="115">
        <f>Q1013&amp;"/"&amp;R1013</f>
        <v/>
      </c>
      <c r="AH1013" s="20">
        <f>IF(A1013="","",A1013)</f>
        <v/>
      </c>
      <c r="AI1013" s="126">
        <f>IF(E1013="","",E1013)</f>
        <v/>
      </c>
      <c r="AJ1013" s="115">
        <f>IF(AI1013="","",$AJ$2)</f>
        <v/>
      </c>
      <c r="AK1013" s="115" t="inlineStr">
        <is>
          <t>A</t>
        </is>
      </c>
      <c r="AL1013" s="115" t="inlineStr">
        <is>
          <t>A+</t>
        </is>
      </c>
      <c r="AM1013" s="115" t="inlineStr">
        <is>
          <t>B+</t>
        </is>
      </c>
      <c r="AN1013" s="115">
        <f>IF(AI1013="","",$AN$2)</f>
        <v/>
      </c>
      <c r="AO1013" s="115">
        <f>IF(N1013="","",IF(N1013&gt;=$AO$1/100,"O","X"))</f>
        <v/>
      </c>
      <c r="AP1013" s="115">
        <f>IF(I1013="","",IF(I1013&lt;=$AP$1,"O","X"))</f>
        <v/>
      </c>
      <c r="AQ1013" s="115">
        <f>IF(O1013="","",IF(O1013&lt;=$AQ$1,"O","X"))</f>
        <v/>
      </c>
      <c r="AR1013" s="115">
        <f>IF(M1013="","",IF(M1013&lt;=$AR$1,"O","X"))</f>
        <v/>
      </c>
      <c r="AS1013" s="115" t="inlineStr">
        <is>
          <t>X</t>
        </is>
      </c>
      <c r="AT1013" s="115">
        <f>IF(OR(F1013="",AI1013=""),"",IF(AND((F1013&lt;=85),(AI1013&gt;=15)),"O","X"))</f>
        <v/>
      </c>
      <c r="AU1013" s="115">
        <f>IF(C1013="","",IF(C1013&gt;=$AU$1,"O","X"))</f>
        <v/>
      </c>
      <c r="AV1013" s="115">
        <f>IF(AO1013="","",IF(AND(AO1013="O",AP1013="O",AR1013="O",AT1013="O",AU1013="O"),"후보","X"))</f>
        <v/>
      </c>
    </row>
    <row r="1014" ht="12" customFormat="1" customHeight="1" s="37">
      <c r="A1014" s="74" t="inlineStr">
        <is>
          <t>판교동 판교원3단지푸르지오</t>
        </is>
      </c>
      <c r="B1014" s="75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5" t="n">
        <v>4</v>
      </c>
      <c r="R1014" s="115" t="n">
        <v>2</v>
      </c>
      <c r="S1014" s="115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5">
        <f>S1014</f>
        <v/>
      </c>
      <c r="AF1014" s="115">
        <f>Q1014&amp;"/"&amp;R1014</f>
        <v/>
      </c>
      <c r="AH1014" s="20">
        <f>IF(A1014="","",A1014)</f>
        <v/>
      </c>
      <c r="AI1014" s="126">
        <f>IF(E1014="","",E1014)</f>
        <v/>
      </c>
      <c r="AJ1014" s="115">
        <f>IF(AI1014="","",$AJ$2)</f>
        <v/>
      </c>
      <c r="AK1014" s="115" t="inlineStr">
        <is>
          <t>A</t>
        </is>
      </c>
      <c r="AL1014" s="115" t="inlineStr">
        <is>
          <t>A+</t>
        </is>
      </c>
      <c r="AM1014" s="115" t="inlineStr">
        <is>
          <t>B+</t>
        </is>
      </c>
      <c r="AN1014" s="115">
        <f>IF(AI1014="","",$AN$2)</f>
        <v/>
      </c>
      <c r="AO1014" s="115">
        <f>IF(N1014="","",IF(N1014&gt;=$AO$1/100,"O","X"))</f>
        <v/>
      </c>
      <c r="AP1014" s="115">
        <f>IF(I1014="","",IF(I1014&lt;=$AP$1,"O","X"))</f>
        <v/>
      </c>
      <c r="AQ1014" s="115">
        <f>IF(O1014="","",IF(O1014&lt;=$AQ$1,"O","X"))</f>
        <v/>
      </c>
      <c r="AR1014" s="115">
        <f>IF(M1014="","",IF(M1014&lt;=$AR$1,"O","X"))</f>
        <v/>
      </c>
      <c r="AS1014" s="115" t="inlineStr">
        <is>
          <t>X</t>
        </is>
      </c>
      <c r="AT1014" s="115">
        <f>IF(OR(F1014="",AI1014=""),"",IF(AND((F1014&lt;=85),(AI1014&gt;=15)),"O","X"))</f>
        <v/>
      </c>
      <c r="AU1014" s="115">
        <f>IF(C1014="","",IF(C1014&gt;=$AU$1,"O","X"))</f>
        <v/>
      </c>
      <c r="AV1014" s="115">
        <f>IF(AO1014="","",IF(AND(AO1014="O",AP1014="O",AR1014="O",AT1014="O",AU1014="O"),"후보","X"))</f>
        <v/>
      </c>
    </row>
    <row r="1015" ht="12" customFormat="1" customHeight="1" s="37">
      <c r="A1015" s="74" t="inlineStr">
        <is>
          <t>판교동 판교원3단지푸르지오</t>
        </is>
      </c>
      <c r="B1015" s="75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5" t="n">
        <v>4</v>
      </c>
      <c r="R1015" s="115" t="n">
        <v>2</v>
      </c>
      <c r="S1015" s="115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5">
        <f>S1015</f>
        <v/>
      </c>
      <c r="AF1015" s="115">
        <f>Q1015&amp;"/"&amp;R1015</f>
        <v/>
      </c>
      <c r="AH1015" s="20">
        <f>IF(A1015="","",A1015)</f>
        <v/>
      </c>
      <c r="AI1015" s="126">
        <f>IF(E1015="","",E1015)</f>
        <v/>
      </c>
      <c r="AJ1015" s="115">
        <f>IF(AI1015="","",$AJ$2)</f>
        <v/>
      </c>
      <c r="AK1015" s="115" t="inlineStr">
        <is>
          <t>A</t>
        </is>
      </c>
      <c r="AL1015" s="115" t="inlineStr">
        <is>
          <t>A+</t>
        </is>
      </c>
      <c r="AM1015" s="115" t="inlineStr">
        <is>
          <t>B+</t>
        </is>
      </c>
      <c r="AN1015" s="115">
        <f>IF(AI1015="","",$AN$2)</f>
        <v/>
      </c>
      <c r="AO1015" s="115">
        <f>IF(N1015="","",IF(N1015&gt;=$AO$1/100,"O","X"))</f>
        <v/>
      </c>
      <c r="AP1015" s="115">
        <f>IF(I1015="","",IF(I1015&lt;=$AP$1,"O","X"))</f>
        <v/>
      </c>
      <c r="AQ1015" s="115">
        <f>IF(O1015="","",IF(O1015&lt;=$AQ$1,"O","X"))</f>
        <v/>
      </c>
      <c r="AR1015" s="115">
        <f>IF(M1015="","",IF(M1015&lt;=$AR$1,"O","X"))</f>
        <v/>
      </c>
      <c r="AS1015" s="115" t="inlineStr">
        <is>
          <t>X</t>
        </is>
      </c>
      <c r="AT1015" s="115">
        <f>IF(OR(F1015="",AI1015=""),"",IF(AND((F1015&lt;=85),(AI1015&gt;=15)),"O","X"))</f>
        <v/>
      </c>
      <c r="AU1015" s="115">
        <f>IF(C1015="","",IF(C1015&gt;=$AU$1,"O","X"))</f>
        <v/>
      </c>
      <c r="AV1015" s="115">
        <f>IF(AO1015="","",IF(AND(AO1015="O",AP1015="O",AR1015="O",AT1015="O",AU1015="O"),"후보","X"))</f>
        <v/>
      </c>
    </row>
    <row r="1016" ht="12" customFormat="1" customHeight="1" s="37">
      <c r="A1016" s="74" t="inlineStr">
        <is>
          <t>판교동 판교원3단지푸르지오</t>
        </is>
      </c>
      <c r="B1016" s="75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5" t="n">
        <v>5</v>
      </c>
      <c r="R1016" s="115" t="n">
        <v>2</v>
      </c>
      <c r="S1016" s="115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5">
        <f>S1016</f>
        <v/>
      </c>
      <c r="AF1016" s="115">
        <f>Q1016&amp;"/"&amp;R1016</f>
        <v/>
      </c>
      <c r="AH1016" s="20">
        <f>IF(A1016="","",A1016)</f>
        <v/>
      </c>
      <c r="AI1016" s="126">
        <f>IF(E1016="","",E1016)</f>
        <v/>
      </c>
      <c r="AJ1016" s="115">
        <f>IF(AI1016="","",$AJ$2)</f>
        <v/>
      </c>
      <c r="AK1016" s="115" t="inlineStr">
        <is>
          <t>A</t>
        </is>
      </c>
      <c r="AL1016" s="115" t="inlineStr">
        <is>
          <t>A+</t>
        </is>
      </c>
      <c r="AM1016" s="115" t="inlineStr">
        <is>
          <t>B+</t>
        </is>
      </c>
      <c r="AN1016" s="115">
        <f>IF(AI1016="","",$AN$2)</f>
        <v/>
      </c>
      <c r="AO1016" s="115">
        <f>IF(N1016="","",IF(N1016&gt;=$AO$1/100,"O","X"))</f>
        <v/>
      </c>
      <c r="AP1016" s="115">
        <f>IF(I1016="","",IF(I1016&lt;=$AP$1,"O","X"))</f>
        <v/>
      </c>
      <c r="AQ1016" s="115">
        <f>IF(O1016="","",IF(O1016&lt;=$AQ$1,"O","X"))</f>
        <v/>
      </c>
      <c r="AR1016" s="115">
        <f>IF(M1016="","",IF(M1016&lt;=$AR$1,"O","X"))</f>
        <v/>
      </c>
      <c r="AS1016" s="115" t="inlineStr">
        <is>
          <t>X</t>
        </is>
      </c>
      <c r="AT1016" s="115">
        <f>IF(OR(F1016="",AI1016=""),"",IF(AND((F1016&lt;=85),(AI1016&gt;=15)),"O","X"))</f>
        <v/>
      </c>
      <c r="AU1016" s="115">
        <f>IF(C1016="","",IF(C1016&gt;=$AU$1,"O","X"))</f>
        <v/>
      </c>
      <c r="AV1016" s="115">
        <f>IF(AO1016="","",IF(AND(AO1016="O",AP1016="O",AR1016="O",AT1016="O",AU1016="O"),"후보","X"))</f>
        <v/>
      </c>
    </row>
    <row r="1017" ht="12" customFormat="1" customHeight="1" s="37">
      <c r="A1017" s="74" t="inlineStr">
        <is>
          <t>판교동 판교원3단지푸르지오</t>
        </is>
      </c>
      <c r="B1017" s="75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5" t="n">
        <v>5</v>
      </c>
      <c r="R1017" s="115" t="n">
        <v>2</v>
      </c>
      <c r="S1017" s="115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5">
        <f>S1017</f>
        <v/>
      </c>
      <c r="AF1017" s="115">
        <f>Q1017&amp;"/"&amp;R1017</f>
        <v/>
      </c>
      <c r="AH1017" s="20">
        <f>IF(A1017="","",A1017)</f>
        <v/>
      </c>
      <c r="AI1017" s="126">
        <f>IF(E1017="","",E1017)</f>
        <v/>
      </c>
      <c r="AJ1017" s="115">
        <f>IF(AI1017="","",$AJ$2)</f>
        <v/>
      </c>
      <c r="AK1017" s="115" t="inlineStr">
        <is>
          <t>A</t>
        </is>
      </c>
      <c r="AL1017" s="115" t="inlineStr">
        <is>
          <t>A+</t>
        </is>
      </c>
      <c r="AM1017" s="115" t="inlineStr">
        <is>
          <t>B+</t>
        </is>
      </c>
      <c r="AN1017" s="115">
        <f>IF(AI1017="","",$AN$2)</f>
        <v/>
      </c>
      <c r="AO1017" s="115">
        <f>IF(N1017="","",IF(N1017&gt;=$AO$1/100,"O","X"))</f>
        <v/>
      </c>
      <c r="AP1017" s="115">
        <f>IF(I1017="","",IF(I1017&lt;=$AP$1,"O","X"))</f>
        <v/>
      </c>
      <c r="AQ1017" s="115">
        <f>IF(O1017="","",IF(O1017&lt;=$AQ$1,"O","X"))</f>
        <v/>
      </c>
      <c r="AR1017" s="115">
        <f>IF(M1017="","",IF(M1017&lt;=$AR$1,"O","X"))</f>
        <v/>
      </c>
      <c r="AS1017" s="115" t="inlineStr">
        <is>
          <t>X</t>
        </is>
      </c>
      <c r="AT1017" s="115">
        <f>IF(OR(F1017="",AI1017=""),"",IF(AND((F1017&lt;=85),(AI1017&gt;=15)),"O","X"))</f>
        <v/>
      </c>
      <c r="AU1017" s="115">
        <f>IF(C1017="","",IF(C1017&gt;=$AU$1,"O","X"))</f>
        <v/>
      </c>
      <c r="AV1017" s="115">
        <f>IF(AO1017="","",IF(AND(AO1017="O",AP1017="O",AR1017="O",AT1017="O",AU1017="O"),"후보","X"))</f>
        <v/>
      </c>
    </row>
    <row r="1018" ht="12" customFormat="1" customHeight="1" s="37">
      <c r="A1018" s="74" t="inlineStr">
        <is>
          <t>판교동 판교원10단지힐스테이트</t>
        </is>
      </c>
      <c r="B1018" s="75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5" t="n">
        <v>4</v>
      </c>
      <c r="R1018" s="115" t="n">
        <v>2</v>
      </c>
      <c r="S1018" s="115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5">
        <f>S1018</f>
        <v/>
      </c>
      <c r="AF1018" s="115">
        <f>Q1018&amp;"/"&amp;R1018</f>
        <v/>
      </c>
      <c r="AH1018" s="20">
        <f>IF(A1018="","",A1018)</f>
        <v/>
      </c>
      <c r="AI1018" s="126">
        <f>IF(E1018="","",E1018)</f>
        <v/>
      </c>
      <c r="AJ1018" s="115">
        <f>IF(AI1018="","",$AJ$2)</f>
        <v/>
      </c>
      <c r="AK1018" s="115" t="inlineStr">
        <is>
          <t>A</t>
        </is>
      </c>
      <c r="AL1018" s="115" t="inlineStr">
        <is>
          <t>A+</t>
        </is>
      </c>
      <c r="AM1018" s="115" t="inlineStr">
        <is>
          <t>B+</t>
        </is>
      </c>
      <c r="AN1018" s="115">
        <f>IF(AI1018="","",$AN$2)</f>
        <v/>
      </c>
      <c r="AO1018" s="115">
        <f>IF(N1018="","",IF(N1018&gt;=$AO$1/100,"O","X"))</f>
        <v/>
      </c>
      <c r="AP1018" s="115">
        <f>IF(I1018="","",IF(I1018&lt;=$AP$1,"O","X"))</f>
        <v/>
      </c>
      <c r="AQ1018" s="115">
        <f>IF(O1018="","",IF(O1018&lt;=$AQ$1,"O","X"))</f>
        <v/>
      </c>
      <c r="AR1018" s="115">
        <f>IF(M1018="","",IF(M1018&lt;=$AR$1,"O","X"))</f>
        <v/>
      </c>
      <c r="AS1018" s="115" t="inlineStr">
        <is>
          <t>X</t>
        </is>
      </c>
      <c r="AT1018" s="115">
        <f>IF(OR(F1018="",AI1018=""),"",IF(AND((F1018&lt;=85),(AI1018&gt;=15)),"O","X"))</f>
        <v/>
      </c>
      <c r="AU1018" s="115">
        <f>IF(C1018="","",IF(C1018&gt;=$AU$1,"O","X"))</f>
        <v/>
      </c>
      <c r="AV1018" s="115">
        <f>IF(AO1018="","",IF(AND(AO1018="O",AP1018="O",AR1018="O",AT1018="O",AU1018="O"),"후보","X"))</f>
        <v/>
      </c>
    </row>
    <row r="1019" ht="12" customFormat="1" customHeight="1" s="37">
      <c r="A1019" s="74" t="inlineStr">
        <is>
          <t>판교동 판교원10단지힐스테이트</t>
        </is>
      </c>
      <c r="B1019" s="75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5" t="n">
        <v>4</v>
      </c>
      <c r="R1019" s="115" t="n">
        <v>2</v>
      </c>
      <c r="S1019" s="115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5">
        <f>S1019</f>
        <v/>
      </c>
      <c r="AF1019" s="115">
        <f>Q1019&amp;"/"&amp;R1019</f>
        <v/>
      </c>
      <c r="AH1019" s="20">
        <f>IF(A1019="","",A1019)</f>
        <v/>
      </c>
      <c r="AI1019" s="126">
        <f>IF(E1019="","",E1019)</f>
        <v/>
      </c>
      <c r="AJ1019" s="115">
        <f>IF(AI1019="","",$AJ$2)</f>
        <v/>
      </c>
      <c r="AK1019" s="115" t="inlineStr">
        <is>
          <t>A</t>
        </is>
      </c>
      <c r="AL1019" s="115" t="inlineStr">
        <is>
          <t>A+</t>
        </is>
      </c>
      <c r="AM1019" s="115" t="inlineStr">
        <is>
          <t>B+</t>
        </is>
      </c>
      <c r="AN1019" s="115">
        <f>IF(AI1019="","",$AN$2)</f>
        <v/>
      </c>
      <c r="AO1019" s="115">
        <f>IF(N1019="","",IF(N1019&gt;=$AO$1/100,"O","X"))</f>
        <v/>
      </c>
      <c r="AP1019" s="115">
        <f>IF(I1019="","",IF(I1019&lt;=$AP$1,"O","X"))</f>
        <v/>
      </c>
      <c r="AQ1019" s="115">
        <f>IF(O1019="","",IF(O1019&lt;=$AQ$1,"O","X"))</f>
        <v/>
      </c>
      <c r="AR1019" s="115">
        <f>IF(M1019="","",IF(M1019&lt;=$AR$1,"O","X"))</f>
        <v/>
      </c>
      <c r="AS1019" s="115" t="inlineStr">
        <is>
          <t>X</t>
        </is>
      </c>
      <c r="AT1019" s="115">
        <f>IF(OR(F1019="",AI1019=""),"",IF(AND((F1019&lt;=85),(AI1019&gt;=15)),"O","X"))</f>
        <v/>
      </c>
      <c r="AU1019" s="115">
        <f>IF(C1019="","",IF(C1019&gt;=$AU$1,"O","X"))</f>
        <v/>
      </c>
      <c r="AV1019" s="115">
        <f>IF(AO1019="","",IF(AND(AO1019="O",AP1019="O",AR1019="O",AT1019="O",AU1019="O"),"후보","X"))</f>
        <v/>
      </c>
    </row>
    <row r="1020" ht="12" customFormat="1" customHeight="1" s="37">
      <c r="A1020" s="74" t="inlineStr">
        <is>
          <t>판교동 판교원10단지힐스테이트</t>
        </is>
      </c>
      <c r="B1020" s="75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5" t="n">
        <v>4</v>
      </c>
      <c r="R1020" s="115" t="n">
        <v>2</v>
      </c>
      <c r="S1020" s="115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5">
        <f>S1020</f>
        <v/>
      </c>
      <c r="AF1020" s="115">
        <f>Q1020&amp;"/"&amp;R1020</f>
        <v/>
      </c>
      <c r="AH1020" s="20">
        <f>IF(A1020="","",A1020)</f>
        <v/>
      </c>
      <c r="AI1020" s="126">
        <f>IF(E1020="","",E1020)</f>
        <v/>
      </c>
      <c r="AJ1020" s="115">
        <f>IF(AI1020="","",$AJ$2)</f>
        <v/>
      </c>
      <c r="AK1020" s="115" t="inlineStr">
        <is>
          <t>A</t>
        </is>
      </c>
      <c r="AL1020" s="115" t="inlineStr">
        <is>
          <t>A+</t>
        </is>
      </c>
      <c r="AM1020" s="115" t="inlineStr">
        <is>
          <t>B+</t>
        </is>
      </c>
      <c r="AN1020" s="115">
        <f>IF(AI1020="","",$AN$2)</f>
        <v/>
      </c>
      <c r="AO1020" s="115">
        <f>IF(N1020="","",IF(N1020&gt;=$AO$1/100,"O","X"))</f>
        <v/>
      </c>
      <c r="AP1020" s="115">
        <f>IF(I1020="","",IF(I1020&lt;=$AP$1,"O","X"))</f>
        <v/>
      </c>
      <c r="AQ1020" s="115">
        <f>IF(O1020="","",IF(O1020&lt;=$AQ$1,"O","X"))</f>
        <v/>
      </c>
      <c r="AR1020" s="115">
        <f>IF(M1020="","",IF(M1020&lt;=$AR$1,"O","X"))</f>
        <v/>
      </c>
      <c r="AS1020" s="115" t="inlineStr">
        <is>
          <t>X</t>
        </is>
      </c>
      <c r="AT1020" s="115">
        <f>IF(OR(F1020="",AI1020=""),"",IF(AND((F1020&lt;=85),(AI1020&gt;=15)),"O","X"))</f>
        <v/>
      </c>
      <c r="AU1020" s="115">
        <f>IF(C1020="","",IF(C1020&gt;=$AU$1,"O","X"))</f>
        <v/>
      </c>
      <c r="AV1020" s="115">
        <f>IF(AO1020="","",IF(AND(AO1020="O",AP1020="O",AR1020="O",AT1020="O",AU1020="O"),"후보","X"))</f>
        <v/>
      </c>
    </row>
    <row r="1021" ht="12" customFormat="1" customHeight="1" s="37">
      <c r="A1021" s="74" t="inlineStr">
        <is>
          <t>판교동 판교원10단지힐스테이트</t>
        </is>
      </c>
      <c r="B1021" s="75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5" t="n">
        <v>4</v>
      </c>
      <c r="R1021" s="115" t="n">
        <v>2</v>
      </c>
      <c r="S1021" s="115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5">
        <f>S1021</f>
        <v/>
      </c>
      <c r="AF1021" s="115">
        <f>Q1021&amp;"/"&amp;R1021</f>
        <v/>
      </c>
      <c r="AH1021" s="20">
        <f>IF(A1021="","",A1021)</f>
        <v/>
      </c>
      <c r="AI1021" s="126">
        <f>IF(E1021="","",E1021)</f>
        <v/>
      </c>
      <c r="AJ1021" s="115">
        <f>IF(AI1021="","",$AJ$2)</f>
        <v/>
      </c>
      <c r="AK1021" s="115" t="inlineStr">
        <is>
          <t>A</t>
        </is>
      </c>
      <c r="AL1021" s="115" t="inlineStr">
        <is>
          <t>A+</t>
        </is>
      </c>
      <c r="AM1021" s="115" t="inlineStr">
        <is>
          <t>B+</t>
        </is>
      </c>
      <c r="AN1021" s="115">
        <f>IF(AI1021="","",$AN$2)</f>
        <v/>
      </c>
      <c r="AO1021" s="115">
        <f>IF(N1021="","",IF(N1021&gt;=$AO$1/100,"O","X"))</f>
        <v/>
      </c>
      <c r="AP1021" s="115">
        <f>IF(I1021="","",IF(I1021&lt;=$AP$1,"O","X"))</f>
        <v/>
      </c>
      <c r="AQ1021" s="115">
        <f>IF(O1021="","",IF(O1021&lt;=$AQ$1,"O","X"))</f>
        <v/>
      </c>
      <c r="AR1021" s="115">
        <f>IF(M1021="","",IF(M1021&lt;=$AR$1,"O","X"))</f>
        <v/>
      </c>
      <c r="AS1021" s="115" t="inlineStr">
        <is>
          <t>X</t>
        </is>
      </c>
      <c r="AT1021" s="115">
        <f>IF(OR(F1021="",AI1021=""),"",IF(AND((F1021&lt;=85),(AI1021&gt;=15)),"O","X"))</f>
        <v/>
      </c>
      <c r="AU1021" s="115">
        <f>IF(C1021="","",IF(C1021&gt;=$AU$1,"O","X"))</f>
        <v/>
      </c>
      <c r="AV1021" s="115">
        <f>IF(AO1021="","",IF(AND(AO1021="O",AP1021="O",AR1021="O",AT1021="O",AU1021="O"),"후보","X"))</f>
        <v/>
      </c>
    </row>
    <row r="1022" ht="12" customFormat="1" customHeight="1" s="37">
      <c r="A1022" s="74" t="inlineStr">
        <is>
          <t>판교동 판교원10단지힐스테이트</t>
        </is>
      </c>
      <c r="B1022" s="75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5" t="n">
        <v>4</v>
      </c>
      <c r="R1022" s="115" t="n">
        <v>2</v>
      </c>
      <c r="S1022" s="115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5">
        <f>S1022</f>
        <v/>
      </c>
      <c r="AF1022" s="115">
        <f>Q1022&amp;"/"&amp;R1022</f>
        <v/>
      </c>
      <c r="AH1022" s="20">
        <f>IF(A1022="","",A1022)</f>
        <v/>
      </c>
      <c r="AI1022" s="126">
        <f>IF(E1022="","",E1022)</f>
        <v/>
      </c>
      <c r="AJ1022" s="115">
        <f>IF(AI1022="","",$AJ$2)</f>
        <v/>
      </c>
      <c r="AK1022" s="115" t="inlineStr">
        <is>
          <t>A</t>
        </is>
      </c>
      <c r="AL1022" s="115" t="inlineStr">
        <is>
          <t>A+</t>
        </is>
      </c>
      <c r="AM1022" s="115" t="inlineStr">
        <is>
          <t>B+</t>
        </is>
      </c>
      <c r="AN1022" s="115">
        <f>IF(AI1022="","",$AN$2)</f>
        <v/>
      </c>
      <c r="AO1022" s="115">
        <f>IF(N1022="","",IF(N1022&gt;=$AO$1/100,"O","X"))</f>
        <v/>
      </c>
      <c r="AP1022" s="115">
        <f>IF(I1022="","",IF(I1022&lt;=$AP$1,"O","X"))</f>
        <v/>
      </c>
      <c r="AQ1022" s="115">
        <f>IF(O1022="","",IF(O1022&lt;=$AQ$1,"O","X"))</f>
        <v/>
      </c>
      <c r="AR1022" s="115">
        <f>IF(M1022="","",IF(M1022&lt;=$AR$1,"O","X"))</f>
        <v/>
      </c>
      <c r="AS1022" s="115" t="inlineStr">
        <is>
          <t>X</t>
        </is>
      </c>
      <c r="AT1022" s="115">
        <f>IF(OR(F1022="",AI1022=""),"",IF(AND((F1022&lt;=85),(AI1022&gt;=15)),"O","X"))</f>
        <v/>
      </c>
      <c r="AU1022" s="115">
        <f>IF(C1022="","",IF(C1022&gt;=$AU$1,"O","X"))</f>
        <v/>
      </c>
      <c r="AV1022" s="115">
        <f>IF(AO1022="","",IF(AND(AO1022="O",AP1022="O",AR1022="O",AT1022="O",AU1022="O"),"후보","X"))</f>
        <v/>
      </c>
    </row>
    <row r="1023" ht="12" customFormat="1" customHeight="1" s="37">
      <c r="A1023" s="74" t="inlineStr">
        <is>
          <t>판교동 판교원10단지힐스테이트</t>
        </is>
      </c>
      <c r="B1023" s="75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5" t="n">
        <v>4</v>
      </c>
      <c r="R1023" s="115" t="n">
        <v>2</v>
      </c>
      <c r="S1023" s="115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5">
        <f>S1023</f>
        <v/>
      </c>
      <c r="AF1023" s="115">
        <f>Q1023&amp;"/"&amp;R1023</f>
        <v/>
      </c>
      <c r="AH1023" s="20">
        <f>IF(A1023="","",A1023)</f>
        <v/>
      </c>
      <c r="AI1023" s="126">
        <f>IF(E1023="","",E1023)</f>
        <v/>
      </c>
      <c r="AJ1023" s="115">
        <f>IF(AI1023="","",$AJ$2)</f>
        <v/>
      </c>
      <c r="AK1023" s="115" t="inlineStr">
        <is>
          <t>A</t>
        </is>
      </c>
      <c r="AL1023" s="115" t="inlineStr">
        <is>
          <t>A+</t>
        </is>
      </c>
      <c r="AM1023" s="115" t="inlineStr">
        <is>
          <t>B+</t>
        </is>
      </c>
      <c r="AN1023" s="115">
        <f>IF(AI1023="","",$AN$2)</f>
        <v/>
      </c>
      <c r="AO1023" s="115">
        <f>IF(N1023="","",IF(N1023&gt;=$AO$1/100,"O","X"))</f>
        <v/>
      </c>
      <c r="AP1023" s="115">
        <f>IF(I1023="","",IF(I1023&lt;=$AP$1,"O","X"))</f>
        <v/>
      </c>
      <c r="AQ1023" s="115">
        <f>IF(O1023="","",IF(O1023&lt;=$AQ$1,"O","X"))</f>
        <v/>
      </c>
      <c r="AR1023" s="115">
        <f>IF(M1023="","",IF(M1023&lt;=$AR$1,"O","X"))</f>
        <v/>
      </c>
      <c r="AS1023" s="115" t="inlineStr">
        <is>
          <t>X</t>
        </is>
      </c>
      <c r="AT1023" s="115">
        <f>IF(OR(F1023="",AI1023=""),"",IF(AND((F1023&lt;=85),(AI1023&gt;=15)),"O","X"))</f>
        <v/>
      </c>
      <c r="AU1023" s="115">
        <f>IF(C1023="","",IF(C1023&gt;=$AU$1,"O","X"))</f>
        <v/>
      </c>
      <c r="AV1023" s="115">
        <f>IF(AO1023="","",IF(AND(AO1023="O",AP1023="O",AR1023="O",AT1023="O",AU1023="O"),"후보","X"))</f>
        <v/>
      </c>
    </row>
    <row r="1024" ht="12" customFormat="1" customHeight="1" s="37">
      <c r="A1024" s="74" t="inlineStr">
        <is>
          <t>판교동 판교원2단지푸르지오</t>
        </is>
      </c>
      <c r="B1024" s="75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5" t="n">
        <v>4</v>
      </c>
      <c r="R1024" s="115" t="n">
        <v>2</v>
      </c>
      <c r="S1024" s="115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5">
        <f>S1024</f>
        <v/>
      </c>
      <c r="AF1024" s="115">
        <f>Q1024&amp;"/"&amp;R1024</f>
        <v/>
      </c>
      <c r="AH1024" s="20">
        <f>IF(A1024="","",A1024)</f>
        <v/>
      </c>
      <c r="AI1024" s="126">
        <f>IF(E1024="","",E1024)</f>
        <v/>
      </c>
      <c r="AJ1024" s="115">
        <f>IF(AI1024="","",$AJ$2)</f>
        <v/>
      </c>
      <c r="AK1024" s="115" t="inlineStr">
        <is>
          <t>A</t>
        </is>
      </c>
      <c r="AL1024" s="115" t="inlineStr">
        <is>
          <t>A+</t>
        </is>
      </c>
      <c r="AM1024" s="115" t="inlineStr">
        <is>
          <t>B+</t>
        </is>
      </c>
      <c r="AN1024" s="115">
        <f>IF(AI1024="","",$AN$2)</f>
        <v/>
      </c>
      <c r="AO1024" s="115">
        <f>IF(N1024="","",IF(N1024&gt;=$AO$1/100,"O","X"))</f>
        <v/>
      </c>
      <c r="AP1024" s="115">
        <f>IF(I1024="","",IF(I1024&lt;=$AP$1,"O","X"))</f>
        <v/>
      </c>
      <c r="AQ1024" s="115">
        <f>IF(O1024="","",IF(O1024&lt;=$AQ$1,"O","X"))</f>
        <v/>
      </c>
      <c r="AR1024" s="115">
        <f>IF(M1024="","",IF(M1024&lt;=$AR$1,"O","X"))</f>
        <v/>
      </c>
      <c r="AS1024" s="115" t="inlineStr">
        <is>
          <t>X</t>
        </is>
      </c>
      <c r="AT1024" s="115">
        <f>IF(OR(F1024="",AI1024=""),"",IF(AND((F1024&lt;=85),(AI1024&gt;=15)),"O","X"))</f>
        <v/>
      </c>
      <c r="AU1024" s="115">
        <f>IF(C1024="","",IF(C1024&gt;=$AU$1,"O","X"))</f>
        <v/>
      </c>
      <c r="AV1024" s="115">
        <f>IF(AO1024="","",IF(AND(AO1024="O",AP1024="O",AR1024="O",AT1024="O",AU1024="O"),"후보","X"))</f>
        <v/>
      </c>
    </row>
    <row r="1025" ht="12" customFormat="1" customHeight="1" s="37">
      <c r="A1025" s="74" t="inlineStr">
        <is>
          <t>판교동 판교원2단지푸르지오</t>
        </is>
      </c>
      <c r="B1025" s="75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5" t="n">
        <v>4</v>
      </c>
      <c r="R1025" s="115" t="n">
        <v>2</v>
      </c>
      <c r="S1025" s="115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5">
        <f>S1025</f>
        <v/>
      </c>
      <c r="AF1025" s="115">
        <f>Q1025&amp;"/"&amp;R1025</f>
        <v/>
      </c>
      <c r="AH1025" s="20">
        <f>IF(A1025="","",A1025)</f>
        <v/>
      </c>
      <c r="AI1025" s="126">
        <f>IF(E1025="","",E1025)</f>
        <v/>
      </c>
      <c r="AJ1025" s="115">
        <f>IF(AI1025="","",$AJ$2)</f>
        <v/>
      </c>
      <c r="AK1025" s="115" t="inlineStr">
        <is>
          <t>A</t>
        </is>
      </c>
      <c r="AL1025" s="115" t="inlineStr">
        <is>
          <t>A+</t>
        </is>
      </c>
      <c r="AM1025" s="115" t="inlineStr">
        <is>
          <t>B+</t>
        </is>
      </c>
      <c r="AN1025" s="115">
        <f>IF(AI1025="","",$AN$2)</f>
        <v/>
      </c>
      <c r="AO1025" s="115">
        <f>IF(N1025="","",IF(N1025&gt;=$AO$1/100,"O","X"))</f>
        <v/>
      </c>
      <c r="AP1025" s="115">
        <f>IF(I1025="","",IF(I1025&lt;=$AP$1,"O","X"))</f>
        <v/>
      </c>
      <c r="AQ1025" s="115">
        <f>IF(O1025="","",IF(O1025&lt;=$AQ$1,"O","X"))</f>
        <v/>
      </c>
      <c r="AR1025" s="115">
        <f>IF(M1025="","",IF(M1025&lt;=$AR$1,"O","X"))</f>
        <v/>
      </c>
      <c r="AS1025" s="115" t="inlineStr">
        <is>
          <t>X</t>
        </is>
      </c>
      <c r="AT1025" s="115">
        <f>IF(OR(F1025="",AI1025=""),"",IF(AND((F1025&lt;=85),(AI1025&gt;=15)),"O","X"))</f>
        <v/>
      </c>
      <c r="AU1025" s="115">
        <f>IF(C1025="","",IF(C1025&gt;=$AU$1,"O","X"))</f>
        <v/>
      </c>
      <c r="AV1025" s="115">
        <f>IF(AO1025="","",IF(AND(AO1025="O",AP1025="O",AR1025="O",AT1025="O",AU1025="O"),"후보","X"))</f>
        <v/>
      </c>
    </row>
    <row r="1026" ht="12" customFormat="1" customHeight="1" s="37">
      <c r="A1026" s="74" t="inlineStr">
        <is>
          <t>판교동 판교원2단지푸르지오</t>
        </is>
      </c>
      <c r="B1026" s="75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5" t="n">
        <v>4</v>
      </c>
      <c r="R1026" s="115" t="n">
        <v>2</v>
      </c>
      <c r="S1026" s="115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5">
        <f>S1026</f>
        <v/>
      </c>
      <c r="AF1026" s="115">
        <f>Q1026&amp;"/"&amp;R1026</f>
        <v/>
      </c>
      <c r="AH1026" s="20">
        <f>IF(A1026="","",A1026)</f>
        <v/>
      </c>
      <c r="AI1026" s="126">
        <f>IF(E1026="","",E1026)</f>
        <v/>
      </c>
      <c r="AJ1026" s="115">
        <f>IF(AI1026="","",$AJ$2)</f>
        <v/>
      </c>
      <c r="AK1026" s="115" t="inlineStr">
        <is>
          <t>A</t>
        </is>
      </c>
      <c r="AL1026" s="115" t="inlineStr">
        <is>
          <t>A+</t>
        </is>
      </c>
      <c r="AM1026" s="115" t="inlineStr">
        <is>
          <t>B+</t>
        </is>
      </c>
      <c r="AN1026" s="115">
        <f>IF(AI1026="","",$AN$2)</f>
        <v/>
      </c>
      <c r="AO1026" s="115">
        <f>IF(N1026="","",IF(N1026&gt;=$AO$1/100,"O","X"))</f>
        <v/>
      </c>
      <c r="AP1026" s="115">
        <f>IF(I1026="","",IF(I1026&lt;=$AP$1,"O","X"))</f>
        <v/>
      </c>
      <c r="AQ1026" s="115">
        <f>IF(O1026="","",IF(O1026&lt;=$AQ$1,"O","X"))</f>
        <v/>
      </c>
      <c r="AR1026" s="115">
        <f>IF(M1026="","",IF(M1026&lt;=$AR$1,"O","X"))</f>
        <v/>
      </c>
      <c r="AS1026" s="115" t="inlineStr">
        <is>
          <t>X</t>
        </is>
      </c>
      <c r="AT1026" s="115">
        <f>IF(OR(F1026="",AI1026=""),"",IF(AND((F1026&lt;=85),(AI1026&gt;=15)),"O","X"))</f>
        <v/>
      </c>
      <c r="AU1026" s="115">
        <f>IF(C1026="","",IF(C1026&gt;=$AU$1,"O","X"))</f>
        <v/>
      </c>
      <c r="AV1026" s="115">
        <f>IF(AO1026="","",IF(AND(AO1026="O",AP1026="O",AR1026="O",AT1026="O",AU1026="O"),"후보","X"))</f>
        <v/>
      </c>
    </row>
    <row r="1027" ht="12" customFormat="1" customHeight="1" s="37">
      <c r="A1027" s="74" t="inlineStr">
        <is>
          <t>판교동 판교원2단지푸르지오</t>
        </is>
      </c>
      <c r="B1027" s="75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5" t="n">
        <v>4</v>
      </c>
      <c r="R1027" s="115" t="n">
        <v>2</v>
      </c>
      <c r="S1027" s="115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5">
        <f>S1027</f>
        <v/>
      </c>
      <c r="AF1027" s="115">
        <f>Q1027&amp;"/"&amp;R1027</f>
        <v/>
      </c>
      <c r="AH1027" s="20">
        <f>IF(A1027="","",A1027)</f>
        <v/>
      </c>
      <c r="AI1027" s="126">
        <f>IF(E1027="","",E1027)</f>
        <v/>
      </c>
      <c r="AJ1027" s="115">
        <f>IF(AI1027="","",$AJ$2)</f>
        <v/>
      </c>
      <c r="AK1027" s="115" t="inlineStr">
        <is>
          <t>A</t>
        </is>
      </c>
      <c r="AL1027" s="115" t="inlineStr">
        <is>
          <t>A+</t>
        </is>
      </c>
      <c r="AM1027" s="115" t="inlineStr">
        <is>
          <t>B+</t>
        </is>
      </c>
      <c r="AN1027" s="115">
        <f>IF(AI1027="","",$AN$2)</f>
        <v/>
      </c>
      <c r="AO1027" s="115">
        <f>IF(N1027="","",IF(N1027&gt;=$AO$1/100,"O","X"))</f>
        <v/>
      </c>
      <c r="AP1027" s="115">
        <f>IF(I1027="","",IF(I1027&lt;=$AP$1,"O","X"))</f>
        <v/>
      </c>
      <c r="AQ1027" s="115">
        <f>IF(O1027="","",IF(O1027&lt;=$AQ$1,"O","X"))</f>
        <v/>
      </c>
      <c r="AR1027" s="115">
        <f>IF(M1027="","",IF(M1027&lt;=$AR$1,"O","X"))</f>
        <v/>
      </c>
      <c r="AS1027" s="115" t="inlineStr">
        <is>
          <t>X</t>
        </is>
      </c>
      <c r="AT1027" s="115">
        <f>IF(OR(F1027="",AI1027=""),"",IF(AND((F1027&lt;=85),(AI1027&gt;=15)),"O","X"))</f>
        <v/>
      </c>
      <c r="AU1027" s="115">
        <f>IF(C1027="","",IF(C1027&gt;=$AU$1,"O","X"))</f>
        <v/>
      </c>
      <c r="AV1027" s="115">
        <f>IF(AO1027="","",IF(AND(AO1027="O",AP1027="O",AR1027="O",AT1027="O",AU1027="O"),"후보","X"))</f>
        <v/>
      </c>
    </row>
    <row r="1028" ht="12" customFormat="1" customHeight="1" s="37">
      <c r="A1028" s="74" t="inlineStr">
        <is>
          <t>판교동 판교원2단지푸르지오</t>
        </is>
      </c>
      <c r="B1028" s="75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5" t="n">
        <v>4</v>
      </c>
      <c r="R1028" s="115" t="n">
        <v>2</v>
      </c>
      <c r="S1028" s="115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5">
        <f>S1028</f>
        <v/>
      </c>
      <c r="AF1028" s="115">
        <f>Q1028&amp;"/"&amp;R1028</f>
        <v/>
      </c>
      <c r="AH1028" s="20">
        <f>IF(A1028="","",A1028)</f>
        <v/>
      </c>
      <c r="AI1028" s="126">
        <f>IF(E1028="","",E1028)</f>
        <v/>
      </c>
      <c r="AJ1028" s="115">
        <f>IF(AI1028="","",$AJ$2)</f>
        <v/>
      </c>
      <c r="AK1028" s="115" t="inlineStr">
        <is>
          <t>A</t>
        </is>
      </c>
      <c r="AL1028" s="115" t="inlineStr">
        <is>
          <t>A+</t>
        </is>
      </c>
      <c r="AM1028" s="115" t="inlineStr">
        <is>
          <t>B+</t>
        </is>
      </c>
      <c r="AN1028" s="115">
        <f>IF(AI1028="","",$AN$2)</f>
        <v/>
      </c>
      <c r="AO1028" s="115">
        <f>IF(N1028="","",IF(N1028&gt;=$AO$1/100,"O","X"))</f>
        <v/>
      </c>
      <c r="AP1028" s="115">
        <f>IF(I1028="","",IF(I1028&lt;=$AP$1,"O","X"))</f>
        <v/>
      </c>
      <c r="AQ1028" s="115">
        <f>IF(O1028="","",IF(O1028&lt;=$AQ$1,"O","X"))</f>
        <v/>
      </c>
      <c r="AR1028" s="115">
        <f>IF(M1028="","",IF(M1028&lt;=$AR$1,"O","X"))</f>
        <v/>
      </c>
      <c r="AS1028" s="115" t="inlineStr">
        <is>
          <t>X</t>
        </is>
      </c>
      <c r="AT1028" s="115">
        <f>IF(OR(F1028="",AI1028=""),"",IF(AND((F1028&lt;=85),(AI1028&gt;=15)),"O","X"))</f>
        <v/>
      </c>
      <c r="AU1028" s="115">
        <f>IF(C1028="","",IF(C1028&gt;=$AU$1,"O","X"))</f>
        <v/>
      </c>
      <c r="AV1028" s="115">
        <f>IF(AO1028="","",IF(AND(AO1028="O",AP1028="O",AR1028="O",AT1028="O",AU1028="O"),"후보","X"))</f>
        <v/>
      </c>
    </row>
    <row r="1029" ht="12" customFormat="1" customHeight="1" s="37">
      <c r="A1029" s="74" t="inlineStr">
        <is>
          <t>판교동 판교원6단지진원로제비앙</t>
        </is>
      </c>
      <c r="B1029" s="75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5" t="n">
        <v>3</v>
      </c>
      <c r="R1029" s="115" t="n">
        <v>2</v>
      </c>
      <c r="S1029" s="115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5">
        <f>S1029</f>
        <v/>
      </c>
      <c r="AF1029" s="115">
        <f>Q1029&amp;"/"&amp;R1029</f>
        <v/>
      </c>
      <c r="AH1029" s="20">
        <f>IF(A1029="","",A1029)</f>
        <v/>
      </c>
      <c r="AI1029" s="126">
        <f>IF(E1029="","",E1029)</f>
        <v/>
      </c>
      <c r="AJ1029" s="115">
        <f>IF(AI1029="","",$AJ$2)</f>
        <v/>
      </c>
      <c r="AK1029" s="115" t="inlineStr">
        <is>
          <t>A</t>
        </is>
      </c>
      <c r="AL1029" s="115" t="inlineStr">
        <is>
          <t>A+</t>
        </is>
      </c>
      <c r="AM1029" s="115" t="inlineStr">
        <is>
          <t>B+</t>
        </is>
      </c>
      <c r="AN1029" s="115">
        <f>IF(AI1029="","",$AN$2)</f>
        <v/>
      </c>
      <c r="AO1029" s="115">
        <f>IF(N1029="","",IF(N1029&gt;=$AO$1/100,"O","X"))</f>
        <v/>
      </c>
      <c r="AP1029" s="115">
        <f>IF(I1029="","",IF(I1029&lt;=$AP$1,"O","X"))</f>
        <v/>
      </c>
      <c r="AQ1029" s="115">
        <f>IF(O1029="","",IF(O1029&lt;=$AQ$1,"O","X"))</f>
        <v/>
      </c>
      <c r="AR1029" s="115">
        <f>IF(M1029="","",IF(M1029&lt;=$AR$1,"O","X"))</f>
        <v/>
      </c>
      <c r="AS1029" s="115" t="inlineStr">
        <is>
          <t>X</t>
        </is>
      </c>
      <c r="AT1029" s="115">
        <f>IF(OR(F1029="",AI1029=""),"",IF(AND((F1029&lt;=85),(AI1029&gt;=15)),"O","X"))</f>
        <v/>
      </c>
      <c r="AU1029" s="115">
        <f>IF(C1029="","",IF(C1029&gt;=$AU$1,"O","X"))</f>
        <v/>
      </c>
      <c r="AV1029" s="115">
        <f>IF(AO1029="","",IF(AND(AO1029="O",AP1029="O",AR1029="O",AT1029="O",AU1029="O"),"후보","X"))</f>
        <v/>
      </c>
    </row>
    <row r="1030" ht="12" customFormat="1" customHeight="1" s="37">
      <c r="A1030" s="74" t="inlineStr">
        <is>
          <t>판교동 판교원6단지진원로제비앙</t>
        </is>
      </c>
      <c r="B1030" s="75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5" t="n">
        <v>3</v>
      </c>
      <c r="R1030" s="115" t="n">
        <v>2</v>
      </c>
      <c r="S1030" s="115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5">
        <f>S1030</f>
        <v/>
      </c>
      <c r="AF1030" s="115">
        <f>Q1030&amp;"/"&amp;R1030</f>
        <v/>
      </c>
      <c r="AH1030" s="20">
        <f>IF(A1030="","",A1030)</f>
        <v/>
      </c>
      <c r="AI1030" s="126">
        <f>IF(E1030="","",E1030)</f>
        <v/>
      </c>
      <c r="AJ1030" s="115">
        <f>IF(AI1030="","",$AJ$2)</f>
        <v/>
      </c>
      <c r="AK1030" s="115" t="inlineStr">
        <is>
          <t>A</t>
        </is>
      </c>
      <c r="AL1030" s="115" t="inlineStr">
        <is>
          <t>A+</t>
        </is>
      </c>
      <c r="AM1030" s="115" t="inlineStr">
        <is>
          <t>B+</t>
        </is>
      </c>
      <c r="AN1030" s="115">
        <f>IF(AI1030="","",$AN$2)</f>
        <v/>
      </c>
      <c r="AO1030" s="115">
        <f>IF(N1030="","",IF(N1030&gt;=$AO$1/100,"O","X"))</f>
        <v/>
      </c>
      <c r="AP1030" s="115">
        <f>IF(I1030="","",IF(I1030&lt;=$AP$1,"O","X"))</f>
        <v/>
      </c>
      <c r="AQ1030" s="115">
        <f>IF(O1030="","",IF(O1030&lt;=$AQ$1,"O","X"))</f>
        <v/>
      </c>
      <c r="AR1030" s="115">
        <f>IF(M1030="","",IF(M1030&lt;=$AR$1,"O","X"))</f>
        <v/>
      </c>
      <c r="AS1030" s="115" t="inlineStr">
        <is>
          <t>X</t>
        </is>
      </c>
      <c r="AT1030" s="115">
        <f>IF(OR(F1030="",AI1030=""),"",IF(AND((F1030&lt;=85),(AI1030&gt;=15)),"O","X"))</f>
        <v/>
      </c>
      <c r="AU1030" s="115">
        <f>IF(C1030="","",IF(C1030&gt;=$AU$1,"O","X"))</f>
        <v/>
      </c>
      <c r="AV1030" s="115">
        <f>IF(AO1030="","",IF(AND(AO1030="O",AP1030="O",AR1030="O",AT1030="O",AU1030="O"),"후보","X"))</f>
        <v/>
      </c>
    </row>
    <row r="1031" ht="12" customFormat="1" customHeight="1" s="37">
      <c r="A1031" s="74" t="inlineStr">
        <is>
          <t>판교동 판교원6단지진원로제비앙</t>
        </is>
      </c>
      <c r="B1031" s="75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120000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5" t="n">
        <v>3</v>
      </c>
      <c r="R1031" s="115" t="n">
        <v>2</v>
      </c>
      <c r="S1031" s="115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5">
        <f>S1031</f>
        <v/>
      </c>
      <c r="AF1031" s="115">
        <f>Q1031&amp;"/"&amp;R1031</f>
        <v/>
      </c>
      <c r="AH1031" s="20">
        <f>IF(A1031="","",A1031)</f>
        <v/>
      </c>
      <c r="AI1031" s="126">
        <f>IF(E1031="","",E1031)</f>
        <v/>
      </c>
      <c r="AJ1031" s="115">
        <f>IF(AI1031="","",$AJ$2)</f>
        <v/>
      </c>
      <c r="AK1031" s="115" t="inlineStr">
        <is>
          <t>A</t>
        </is>
      </c>
      <c r="AL1031" s="115" t="inlineStr">
        <is>
          <t>A+</t>
        </is>
      </c>
      <c r="AM1031" s="115" t="inlineStr">
        <is>
          <t>B+</t>
        </is>
      </c>
      <c r="AN1031" s="115">
        <f>IF(AI1031="","",$AN$2)</f>
        <v/>
      </c>
      <c r="AO1031" s="115">
        <f>IF(N1031="","",IF(N1031&gt;=$AO$1/100,"O","X"))</f>
        <v/>
      </c>
      <c r="AP1031" s="115">
        <f>IF(I1031="","",IF(I1031&lt;=$AP$1,"O","X"))</f>
        <v/>
      </c>
      <c r="AQ1031" s="115">
        <f>IF(O1031="","",IF(O1031&lt;=$AQ$1,"O","X"))</f>
        <v/>
      </c>
      <c r="AR1031" s="115">
        <f>IF(M1031="","",IF(M1031&lt;=$AR$1,"O","X"))</f>
        <v/>
      </c>
      <c r="AS1031" s="115" t="inlineStr">
        <is>
          <t>X</t>
        </is>
      </c>
      <c r="AT1031" s="115">
        <f>IF(OR(F1031="",AI1031=""),"",IF(AND((F1031&lt;=85),(AI1031&gt;=15)),"O","X"))</f>
        <v/>
      </c>
      <c r="AU1031" s="115">
        <f>IF(C1031="","",IF(C1031&gt;=$AU$1,"O","X"))</f>
        <v/>
      </c>
      <c r="AV1031" s="115">
        <f>IF(AO1031="","",IF(AND(AO1031="O",AP1031="O",AR1031="O",AT1031="O",AU1031="O"),"후보","X"))</f>
        <v/>
      </c>
    </row>
    <row r="1032" ht="12" customFormat="1" customHeight="1" s="37">
      <c r="A1032" s="74" t="inlineStr">
        <is>
          <t>판교동 판교원6단지진원로제비앙</t>
        </is>
      </c>
      <c r="B1032" s="75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5" t="n">
        <v>3</v>
      </c>
      <c r="R1032" s="115" t="n">
        <v>2</v>
      </c>
      <c r="S1032" s="115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5">
        <f>S1032</f>
        <v/>
      </c>
      <c r="AF1032" s="115">
        <f>Q1032&amp;"/"&amp;R1032</f>
        <v/>
      </c>
      <c r="AH1032" s="20">
        <f>IF(A1032="","",A1032)</f>
        <v/>
      </c>
      <c r="AI1032" s="126">
        <f>IF(E1032="","",E1032)</f>
        <v/>
      </c>
      <c r="AJ1032" s="115">
        <f>IF(AI1032="","",$AJ$2)</f>
        <v/>
      </c>
      <c r="AK1032" s="115" t="inlineStr">
        <is>
          <t>A</t>
        </is>
      </c>
      <c r="AL1032" s="115" t="inlineStr">
        <is>
          <t>A+</t>
        </is>
      </c>
      <c r="AM1032" s="115" t="inlineStr">
        <is>
          <t>B+</t>
        </is>
      </c>
      <c r="AN1032" s="115">
        <f>IF(AI1032="","",$AN$2)</f>
        <v/>
      </c>
      <c r="AO1032" s="115">
        <f>IF(N1032="","",IF(N1032&gt;=$AO$1/100,"O","X"))</f>
        <v/>
      </c>
      <c r="AP1032" s="115">
        <f>IF(I1032="","",IF(I1032&lt;=$AP$1,"O","X"))</f>
        <v/>
      </c>
      <c r="AQ1032" s="115">
        <f>IF(O1032="","",IF(O1032&lt;=$AQ$1,"O","X"))</f>
        <v/>
      </c>
      <c r="AR1032" s="115">
        <f>IF(M1032="","",IF(M1032&lt;=$AR$1,"O","X"))</f>
        <v/>
      </c>
      <c r="AS1032" s="115" t="inlineStr">
        <is>
          <t>X</t>
        </is>
      </c>
      <c r="AT1032" s="115">
        <f>IF(OR(F1032="",AI1032=""),"",IF(AND((F1032&lt;=85),(AI1032&gt;=15)),"O","X"))</f>
        <v/>
      </c>
      <c r="AU1032" s="115">
        <f>IF(C1032="","",IF(C1032&gt;=$AU$1,"O","X"))</f>
        <v/>
      </c>
      <c r="AV1032" s="115">
        <f>IF(AO1032="","",IF(AND(AO1032="O",AP1032="O",AR1032="O",AT1032="O",AU1032="O"),"후보","X"))</f>
        <v/>
      </c>
    </row>
    <row r="1033" ht="12" customFormat="1" customHeight="1" s="37">
      <c r="A1033" s="74" t="inlineStr">
        <is>
          <t>판교동 판교원1단지파라곤</t>
        </is>
      </c>
      <c r="B1033" s="75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182000</v>
      </c>
      <c r="J1033" s="128" t="inlineStr">
        <is>
          <t>중</t>
        </is>
      </c>
      <c r="K1033" s="128" t="n"/>
      <c r="L1033" s="128" t="n"/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5" t="n">
        <v>3</v>
      </c>
      <c r="R1033" s="115" t="n">
        <v>2</v>
      </c>
      <c r="S1033" s="115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5">
        <f>S1033</f>
        <v/>
      </c>
      <c r="AF1033" s="115">
        <f>Q1033&amp;"/"&amp;R1033</f>
        <v/>
      </c>
      <c r="AH1033" s="20">
        <f>IF(A1033="","",A1033)</f>
        <v/>
      </c>
      <c r="AI1033" s="126">
        <f>IF(E1033="","",E1033)</f>
        <v/>
      </c>
      <c r="AJ1033" s="115">
        <f>IF(AI1033="","",$AJ$2)</f>
        <v/>
      </c>
      <c r="AK1033" s="115" t="inlineStr">
        <is>
          <t>A</t>
        </is>
      </c>
      <c r="AL1033" s="115" t="inlineStr">
        <is>
          <t>A+</t>
        </is>
      </c>
      <c r="AM1033" s="115" t="inlineStr">
        <is>
          <t>B+</t>
        </is>
      </c>
      <c r="AN1033" s="115">
        <f>IF(AI1033="","",$AN$2)</f>
        <v/>
      </c>
      <c r="AO1033" s="115">
        <f>IF(N1033="","",IF(N1033&gt;=$AO$1/100,"O","X"))</f>
        <v/>
      </c>
      <c r="AP1033" s="115">
        <f>IF(I1033="","",IF(I1033&lt;=$AP$1,"O","X"))</f>
        <v/>
      </c>
      <c r="AQ1033" s="115">
        <f>IF(O1033="","",IF(O1033&lt;=$AQ$1,"O","X"))</f>
        <v/>
      </c>
      <c r="AR1033" s="115">
        <f>IF(M1033="","",IF(M1033&lt;=$AR$1,"O","X"))</f>
        <v/>
      </c>
      <c r="AS1033" s="115" t="inlineStr">
        <is>
          <t>X</t>
        </is>
      </c>
      <c r="AT1033" s="115">
        <f>IF(OR(F1033="",AI1033=""),"",IF(AND((F1033&lt;=85),(AI1033&gt;=15)),"O","X"))</f>
        <v/>
      </c>
      <c r="AU1033" s="115">
        <f>IF(C1033="","",IF(C1033&gt;=$AU$1,"O","X"))</f>
        <v/>
      </c>
      <c r="AV1033" s="115">
        <f>IF(AO1033="","",IF(AND(AO1033="O",AP1033="O",AR1033="O",AT1033="O",AU1033="O"),"후보","X"))</f>
        <v/>
      </c>
    </row>
    <row r="1034" ht="12" customFormat="1" customHeight="1" s="37">
      <c r="A1034" s="74" t="inlineStr">
        <is>
          <t>판교동 판교원1단지파라곤</t>
        </is>
      </c>
      <c r="B1034" s="75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>
        <v>175000</v>
      </c>
      <c r="J1034" s="128" t="inlineStr">
        <is>
          <t>고</t>
        </is>
      </c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5" t="n">
        <v>3</v>
      </c>
      <c r="R1034" s="115" t="n">
        <v>2</v>
      </c>
      <c r="S1034" s="115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5">
        <f>S1034</f>
        <v/>
      </c>
      <c r="AF1034" s="115">
        <f>Q1034&amp;"/"&amp;R1034</f>
        <v/>
      </c>
      <c r="AH1034" s="20">
        <f>IF(A1034="","",A1034)</f>
        <v/>
      </c>
      <c r="AI1034" s="126">
        <f>IF(E1034="","",E1034)</f>
        <v/>
      </c>
      <c r="AJ1034" s="115">
        <f>IF(AI1034="","",$AJ$2)</f>
        <v/>
      </c>
      <c r="AK1034" s="115" t="inlineStr">
        <is>
          <t>A</t>
        </is>
      </c>
      <c r="AL1034" s="115" t="inlineStr">
        <is>
          <t>A+</t>
        </is>
      </c>
      <c r="AM1034" s="115" t="inlineStr">
        <is>
          <t>B+</t>
        </is>
      </c>
      <c r="AN1034" s="115">
        <f>IF(AI1034="","",$AN$2)</f>
        <v/>
      </c>
      <c r="AO1034" s="115">
        <f>IF(N1034="","",IF(N1034&gt;=$AO$1/100,"O","X"))</f>
        <v/>
      </c>
      <c r="AP1034" s="115">
        <f>IF(I1034="","",IF(I1034&lt;=$AP$1,"O","X"))</f>
        <v/>
      </c>
      <c r="AQ1034" s="115">
        <f>IF(O1034="","",IF(O1034&lt;=$AQ$1,"O","X"))</f>
        <v/>
      </c>
      <c r="AR1034" s="115">
        <f>IF(M1034="","",IF(M1034&lt;=$AR$1,"O","X"))</f>
        <v/>
      </c>
      <c r="AS1034" s="115" t="inlineStr">
        <is>
          <t>X</t>
        </is>
      </c>
      <c r="AT1034" s="115">
        <f>IF(OR(F1034="",AI1034=""),"",IF(AND((F1034&lt;=85),(AI1034&gt;=15)),"O","X"))</f>
        <v/>
      </c>
      <c r="AU1034" s="115">
        <f>IF(C1034="","",IF(C1034&gt;=$AU$1,"O","X"))</f>
        <v/>
      </c>
      <c r="AV1034" s="115">
        <f>IF(AO1034="","",IF(AND(AO1034="O",AP1034="O",AR1034="O",AT1034="O",AU1034="O"),"후보","X"))</f>
        <v/>
      </c>
    </row>
    <row r="1035" ht="12" customFormat="1" customHeight="1" s="37">
      <c r="A1035" s="74" t="inlineStr">
        <is>
          <t>판교동 판교원1단지파라곤</t>
        </is>
      </c>
      <c r="B1035" s="75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170000</v>
      </c>
      <c r="J1035" s="128" t="inlineStr">
        <is>
          <t>중</t>
        </is>
      </c>
      <c r="K1035" s="128" t="n"/>
      <c r="L1035" s="128" t="n"/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5" t="n">
        <v>3</v>
      </c>
      <c r="R1035" s="115" t="n">
        <v>2</v>
      </c>
      <c r="S1035" s="115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5">
        <f>S1035</f>
        <v/>
      </c>
      <c r="AF1035" s="115">
        <f>Q1035&amp;"/"&amp;R1035</f>
        <v/>
      </c>
      <c r="AH1035" s="20">
        <f>IF(A1035="","",A1035)</f>
        <v/>
      </c>
      <c r="AI1035" s="126">
        <f>IF(E1035="","",E1035)</f>
        <v/>
      </c>
      <c r="AJ1035" s="115">
        <f>IF(AI1035="","",$AJ$2)</f>
        <v/>
      </c>
      <c r="AK1035" s="115" t="inlineStr">
        <is>
          <t>A</t>
        </is>
      </c>
      <c r="AL1035" s="115" t="inlineStr">
        <is>
          <t>A+</t>
        </is>
      </c>
      <c r="AM1035" s="115" t="inlineStr">
        <is>
          <t>B+</t>
        </is>
      </c>
      <c r="AN1035" s="115">
        <f>IF(AI1035="","",$AN$2)</f>
        <v/>
      </c>
      <c r="AO1035" s="115">
        <f>IF(N1035="","",IF(N1035&gt;=$AO$1/100,"O","X"))</f>
        <v/>
      </c>
      <c r="AP1035" s="115">
        <f>IF(I1035="","",IF(I1035&lt;=$AP$1,"O","X"))</f>
        <v/>
      </c>
      <c r="AQ1035" s="115">
        <f>IF(O1035="","",IF(O1035&lt;=$AQ$1,"O","X"))</f>
        <v/>
      </c>
      <c r="AR1035" s="115">
        <f>IF(M1035="","",IF(M1035&lt;=$AR$1,"O","X"))</f>
        <v/>
      </c>
      <c r="AS1035" s="115" t="inlineStr">
        <is>
          <t>X</t>
        </is>
      </c>
      <c r="AT1035" s="115">
        <f>IF(OR(F1035="",AI1035=""),"",IF(AND((F1035&lt;=85),(AI1035&gt;=15)),"O","X"))</f>
        <v/>
      </c>
      <c r="AU1035" s="115">
        <f>IF(C1035="","",IF(C1035&gt;=$AU$1,"O","X"))</f>
        <v/>
      </c>
      <c r="AV1035" s="115">
        <f>IF(AO1035="","",IF(AND(AO1035="O",AP1035="O",AR1035="O",AT1035="O",AU1035="O"),"후보","X"))</f>
        <v/>
      </c>
    </row>
    <row r="1036" ht="12" customFormat="1" customHeight="1" s="37">
      <c r="A1036" s="74" t="inlineStr">
        <is>
          <t>판교동 판교원1단지파라곤</t>
        </is>
      </c>
      <c r="B1036" s="75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170000</v>
      </c>
      <c r="J1036" s="128" t="inlineStr">
        <is>
          <t>중</t>
        </is>
      </c>
      <c r="K1036" s="128" t="n"/>
      <c r="L1036" s="128" t="n"/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5" t="n">
        <v>3</v>
      </c>
      <c r="R1036" s="115" t="n">
        <v>2</v>
      </c>
      <c r="S1036" s="115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5">
        <f>S1036</f>
        <v/>
      </c>
      <c r="AF1036" s="115">
        <f>Q1036&amp;"/"&amp;R1036</f>
        <v/>
      </c>
      <c r="AH1036" s="20">
        <f>IF(A1036="","",A1036)</f>
        <v/>
      </c>
      <c r="AI1036" s="126">
        <f>IF(E1036="","",E1036)</f>
        <v/>
      </c>
      <c r="AJ1036" s="115">
        <f>IF(AI1036="","",$AJ$2)</f>
        <v/>
      </c>
      <c r="AK1036" s="115" t="inlineStr">
        <is>
          <t>A</t>
        </is>
      </c>
      <c r="AL1036" s="115" t="inlineStr">
        <is>
          <t>A+</t>
        </is>
      </c>
      <c r="AM1036" s="115" t="inlineStr">
        <is>
          <t>B+</t>
        </is>
      </c>
      <c r="AN1036" s="115">
        <f>IF(AI1036="","",$AN$2)</f>
        <v/>
      </c>
      <c r="AO1036" s="115">
        <f>IF(N1036="","",IF(N1036&gt;=$AO$1/100,"O","X"))</f>
        <v/>
      </c>
      <c r="AP1036" s="115">
        <f>IF(I1036="","",IF(I1036&lt;=$AP$1,"O","X"))</f>
        <v/>
      </c>
      <c r="AQ1036" s="115">
        <f>IF(O1036="","",IF(O1036&lt;=$AQ$1,"O","X"))</f>
        <v/>
      </c>
      <c r="AR1036" s="115">
        <f>IF(M1036="","",IF(M1036&lt;=$AR$1,"O","X"))</f>
        <v/>
      </c>
      <c r="AS1036" s="115" t="inlineStr">
        <is>
          <t>X</t>
        </is>
      </c>
      <c r="AT1036" s="115">
        <f>IF(OR(F1036="",AI1036=""),"",IF(AND((F1036&lt;=85),(AI1036&gt;=15)),"O","X"))</f>
        <v/>
      </c>
      <c r="AU1036" s="115">
        <f>IF(C1036="","",IF(C1036&gt;=$AU$1,"O","X"))</f>
        <v/>
      </c>
      <c r="AV1036" s="115">
        <f>IF(AO1036="","",IF(AND(AO1036="O",AP1036="O",AR1036="O",AT1036="O",AU1036="O"),"후보","X"))</f>
        <v/>
      </c>
    </row>
    <row r="1037" ht="12" customFormat="1" customHeight="1" s="37">
      <c r="A1037" s="74" t="inlineStr">
        <is>
          <t>판교동 판교원1단지파라곤</t>
        </is>
      </c>
      <c r="B1037" s="75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200000</v>
      </c>
      <c r="J1037" s="128" t="inlineStr">
        <is>
          <t>중</t>
        </is>
      </c>
      <c r="K1037" s="128" t="n"/>
      <c r="L1037" s="128" t="n"/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5" t="n">
        <v>4</v>
      </c>
      <c r="R1037" s="115" t="n">
        <v>2</v>
      </c>
      <c r="S1037" s="115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5">
        <f>S1037</f>
        <v/>
      </c>
      <c r="AF1037" s="115">
        <f>Q1037&amp;"/"&amp;R1037</f>
        <v/>
      </c>
      <c r="AH1037" s="20">
        <f>IF(A1037="","",A1037)</f>
        <v/>
      </c>
      <c r="AI1037" s="126">
        <f>IF(E1037="","",E1037)</f>
        <v/>
      </c>
      <c r="AJ1037" s="115">
        <f>IF(AI1037="","",$AJ$2)</f>
        <v/>
      </c>
      <c r="AK1037" s="115" t="inlineStr">
        <is>
          <t>A</t>
        </is>
      </c>
      <c r="AL1037" s="115" t="inlineStr">
        <is>
          <t>A+</t>
        </is>
      </c>
      <c r="AM1037" s="115" t="inlineStr">
        <is>
          <t>B+</t>
        </is>
      </c>
      <c r="AN1037" s="115">
        <f>IF(AI1037="","",$AN$2)</f>
        <v/>
      </c>
      <c r="AO1037" s="115">
        <f>IF(N1037="","",IF(N1037&gt;=$AO$1/100,"O","X"))</f>
        <v/>
      </c>
      <c r="AP1037" s="115">
        <f>IF(I1037="","",IF(I1037&lt;=$AP$1,"O","X"))</f>
        <v/>
      </c>
      <c r="AQ1037" s="115">
        <f>IF(O1037="","",IF(O1037&lt;=$AQ$1,"O","X"))</f>
        <v/>
      </c>
      <c r="AR1037" s="115">
        <f>IF(M1037="","",IF(M1037&lt;=$AR$1,"O","X"))</f>
        <v/>
      </c>
      <c r="AS1037" s="115" t="inlineStr">
        <is>
          <t>X</t>
        </is>
      </c>
      <c r="AT1037" s="115">
        <f>IF(OR(F1037="",AI1037=""),"",IF(AND((F1037&lt;=85),(AI1037&gt;=15)),"O","X"))</f>
        <v/>
      </c>
      <c r="AU1037" s="115">
        <f>IF(C1037="","",IF(C1037&gt;=$AU$1,"O","X"))</f>
        <v/>
      </c>
      <c r="AV1037" s="115">
        <f>IF(AO1037="","",IF(AND(AO1037="O",AP1037="O",AR1037="O",AT1037="O",AU1037="O"),"후보","X"))</f>
        <v/>
      </c>
    </row>
    <row r="1038" ht="12" customFormat="1" customHeight="1" s="37">
      <c r="A1038" s="74" t="inlineStr">
        <is>
          <t>판교동 판교원1단지파라곤</t>
        </is>
      </c>
      <c r="B1038" s="75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>
        <v>105000</v>
      </c>
      <c r="L1038" s="128" t="inlineStr">
        <is>
          <t>중</t>
        </is>
      </c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5" t="n">
        <v>4</v>
      </c>
      <c r="R1038" s="115" t="n">
        <v>2</v>
      </c>
      <c r="S1038" s="115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5">
        <f>S1038</f>
        <v/>
      </c>
      <c r="AF1038" s="115">
        <f>Q1038&amp;"/"&amp;R1038</f>
        <v/>
      </c>
      <c r="AH1038" s="20">
        <f>IF(A1038="","",A1038)</f>
        <v/>
      </c>
      <c r="AI1038" s="126">
        <f>IF(E1038="","",E1038)</f>
        <v/>
      </c>
      <c r="AJ1038" s="115">
        <f>IF(AI1038="","",$AJ$2)</f>
        <v/>
      </c>
      <c r="AK1038" s="115" t="inlineStr">
        <is>
          <t>A</t>
        </is>
      </c>
      <c r="AL1038" s="115" t="inlineStr">
        <is>
          <t>A+</t>
        </is>
      </c>
      <c r="AM1038" s="115" t="inlineStr">
        <is>
          <t>B+</t>
        </is>
      </c>
      <c r="AN1038" s="115">
        <f>IF(AI1038="","",$AN$2)</f>
        <v/>
      </c>
      <c r="AO1038" s="115">
        <f>IF(N1038="","",IF(N1038&gt;=$AO$1/100,"O","X"))</f>
        <v/>
      </c>
      <c r="AP1038" s="115">
        <f>IF(I1038="","",IF(I1038&lt;=$AP$1,"O","X"))</f>
        <v/>
      </c>
      <c r="AQ1038" s="115">
        <f>IF(O1038="","",IF(O1038&lt;=$AQ$1,"O","X"))</f>
        <v/>
      </c>
      <c r="AR1038" s="115">
        <f>IF(M1038="","",IF(M1038&lt;=$AR$1,"O","X"))</f>
        <v/>
      </c>
      <c r="AS1038" s="115" t="inlineStr">
        <is>
          <t>X</t>
        </is>
      </c>
      <c r="AT1038" s="115">
        <f>IF(OR(F1038="",AI1038=""),"",IF(AND((F1038&lt;=85),(AI1038&gt;=15)),"O","X"))</f>
        <v/>
      </c>
      <c r="AU1038" s="115">
        <f>IF(C1038="","",IF(C1038&gt;=$AU$1,"O","X"))</f>
        <v/>
      </c>
      <c r="AV1038" s="115">
        <f>IF(AO1038="","",IF(AND(AO1038="O",AP1038="O",AR1038="O",AT1038="O",AU1038="O"),"후보","X"))</f>
        <v/>
      </c>
    </row>
    <row r="1039" ht="12" customFormat="1" customHeight="1" s="37">
      <c r="A1039" s="74" t="inlineStr">
        <is>
          <t>판교동 판교원1단지파라곤</t>
        </is>
      </c>
      <c r="B1039" s="75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5" t="n">
        <v>3</v>
      </c>
      <c r="R1039" s="115" t="n">
        <v>2</v>
      </c>
      <c r="S1039" s="115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5">
        <f>S1039</f>
        <v/>
      </c>
      <c r="AF1039" s="115">
        <f>Q1039&amp;"/"&amp;R1039</f>
        <v/>
      </c>
      <c r="AH1039" s="20">
        <f>IF(A1039="","",A1039)</f>
        <v/>
      </c>
      <c r="AI1039" s="126">
        <f>IF(E1039="","",E1039)</f>
        <v/>
      </c>
      <c r="AJ1039" s="115">
        <f>IF(AI1039="","",$AJ$2)</f>
        <v/>
      </c>
      <c r="AK1039" s="115" t="inlineStr">
        <is>
          <t>A</t>
        </is>
      </c>
      <c r="AL1039" s="115" t="inlineStr">
        <is>
          <t>A+</t>
        </is>
      </c>
      <c r="AM1039" s="115" t="inlineStr">
        <is>
          <t>B+</t>
        </is>
      </c>
      <c r="AN1039" s="115">
        <f>IF(AI1039="","",$AN$2)</f>
        <v/>
      </c>
      <c r="AO1039" s="115">
        <f>IF(N1039="","",IF(N1039&gt;=$AO$1/100,"O","X"))</f>
        <v/>
      </c>
      <c r="AP1039" s="115">
        <f>IF(I1039="","",IF(I1039&lt;=$AP$1,"O","X"))</f>
        <v/>
      </c>
      <c r="AQ1039" s="115">
        <f>IF(O1039="","",IF(O1039&lt;=$AQ$1,"O","X"))</f>
        <v/>
      </c>
      <c r="AR1039" s="115">
        <f>IF(M1039="","",IF(M1039&lt;=$AR$1,"O","X"))</f>
        <v/>
      </c>
      <c r="AS1039" s="115" t="inlineStr">
        <is>
          <t>X</t>
        </is>
      </c>
      <c r="AT1039" s="115">
        <f>IF(OR(F1039="",AI1039=""),"",IF(AND((F1039&lt;=85),(AI1039&gt;=15)),"O","X"))</f>
        <v/>
      </c>
      <c r="AU1039" s="115">
        <f>IF(C1039="","",IF(C1039&gt;=$AU$1,"O","X"))</f>
        <v/>
      </c>
      <c r="AV1039" s="115">
        <f>IF(AO1039="","",IF(AND(AO1039="O",AP1039="O",AR1039="O",AT1039="O",AU1039="O"),"후보","X"))</f>
        <v/>
      </c>
    </row>
    <row r="1040" ht="12" customFormat="1" customHeight="1" s="37">
      <c r="A1040" s="74" t="inlineStr">
        <is>
          <t>판교동 판교원1단지파라곤</t>
        </is>
      </c>
      <c r="B1040" s="75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280000</v>
      </c>
      <c r="J1040" s="128" t="inlineStr">
        <is>
          <t>14</t>
        </is>
      </c>
      <c r="K1040" s="128" t="n"/>
      <c r="L1040" s="128" t="n"/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5" t="n">
        <v>4</v>
      </c>
      <c r="R1040" s="115" t="n">
        <v>3</v>
      </c>
      <c r="S1040" s="115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5">
        <f>S1040</f>
        <v/>
      </c>
      <c r="AF1040" s="115">
        <f>Q1040&amp;"/"&amp;R1040</f>
        <v/>
      </c>
      <c r="AH1040" s="20">
        <f>IF(A1040="","",A1040)</f>
        <v/>
      </c>
      <c r="AI1040" s="126">
        <f>IF(E1040="","",E1040)</f>
        <v/>
      </c>
      <c r="AJ1040" s="115">
        <f>IF(AI1040="","",$AJ$2)</f>
        <v/>
      </c>
      <c r="AK1040" s="115" t="inlineStr">
        <is>
          <t>A</t>
        </is>
      </c>
      <c r="AL1040" s="115" t="inlineStr">
        <is>
          <t>A+</t>
        </is>
      </c>
      <c r="AM1040" s="115" t="inlineStr">
        <is>
          <t>B+</t>
        </is>
      </c>
      <c r="AN1040" s="115">
        <f>IF(AI1040="","",$AN$2)</f>
        <v/>
      </c>
      <c r="AO1040" s="115">
        <f>IF(N1040="","",IF(N1040&gt;=$AO$1/100,"O","X"))</f>
        <v/>
      </c>
      <c r="AP1040" s="115">
        <f>IF(I1040="","",IF(I1040&lt;=$AP$1,"O","X"))</f>
        <v/>
      </c>
      <c r="AQ1040" s="115">
        <f>IF(O1040="","",IF(O1040&lt;=$AQ$1,"O","X"))</f>
        <v/>
      </c>
      <c r="AR1040" s="115">
        <f>IF(M1040="","",IF(M1040&lt;=$AR$1,"O","X"))</f>
        <v/>
      </c>
      <c r="AS1040" s="115" t="inlineStr">
        <is>
          <t>X</t>
        </is>
      </c>
      <c r="AT1040" s="115">
        <f>IF(OR(F1040="",AI1040=""),"",IF(AND((F1040&lt;=85),(AI1040&gt;=15)),"O","X"))</f>
        <v/>
      </c>
      <c r="AU1040" s="115">
        <f>IF(C1040="","",IF(C1040&gt;=$AU$1,"O","X"))</f>
        <v/>
      </c>
      <c r="AV1040" s="115">
        <f>IF(AO1040="","",IF(AND(AO1040="O",AP1040="O",AR1040="O",AT1040="O",AU1040="O"),"후보","X"))</f>
        <v/>
      </c>
    </row>
    <row r="1041" ht="12" customFormat="1" customHeight="1" s="37">
      <c r="A1041" s="74" t="inlineStr">
        <is>
          <t>판교동 판교원1단지파라곤</t>
        </is>
      </c>
      <c r="B1041" s="75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5" t="n">
        <v>4</v>
      </c>
      <c r="R1041" s="115" t="n">
        <v>3</v>
      </c>
      <c r="S1041" s="115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5">
        <f>S1041</f>
        <v/>
      </c>
      <c r="AF1041" s="115">
        <f>Q1041&amp;"/"&amp;R1041</f>
        <v/>
      </c>
      <c r="AH1041" s="20">
        <f>IF(A1041="","",A1041)</f>
        <v/>
      </c>
      <c r="AI1041" s="126">
        <f>IF(E1041="","",E1041)</f>
        <v/>
      </c>
      <c r="AJ1041" s="115">
        <f>IF(AI1041="","",$AJ$2)</f>
        <v/>
      </c>
      <c r="AK1041" s="115" t="inlineStr">
        <is>
          <t>A</t>
        </is>
      </c>
      <c r="AL1041" s="115" t="inlineStr">
        <is>
          <t>A+</t>
        </is>
      </c>
      <c r="AM1041" s="115" t="inlineStr">
        <is>
          <t>B+</t>
        </is>
      </c>
      <c r="AN1041" s="115">
        <f>IF(AI1041="","",$AN$2)</f>
        <v/>
      </c>
      <c r="AO1041" s="115">
        <f>IF(N1041="","",IF(N1041&gt;=$AO$1/100,"O","X"))</f>
        <v/>
      </c>
      <c r="AP1041" s="115">
        <f>IF(I1041="","",IF(I1041&lt;=$AP$1,"O","X"))</f>
        <v/>
      </c>
      <c r="AQ1041" s="115">
        <f>IF(O1041="","",IF(O1041&lt;=$AQ$1,"O","X"))</f>
        <v/>
      </c>
      <c r="AR1041" s="115">
        <f>IF(M1041="","",IF(M1041&lt;=$AR$1,"O","X"))</f>
        <v/>
      </c>
      <c r="AS1041" s="115" t="inlineStr">
        <is>
          <t>X</t>
        </is>
      </c>
      <c r="AT1041" s="115">
        <f>IF(OR(F1041="",AI1041=""),"",IF(AND((F1041&lt;=85),(AI1041&gt;=15)),"O","X"))</f>
        <v/>
      </c>
      <c r="AU1041" s="115">
        <f>IF(C1041="","",IF(C1041&gt;=$AU$1,"O","X"))</f>
        <v/>
      </c>
      <c r="AV1041" s="115">
        <f>IF(AO1041="","",IF(AND(AO1041="O",AP1041="O",AR1041="O",AT1041="O",AU1041="O"),"후보","X"))</f>
        <v/>
      </c>
    </row>
    <row r="1042" ht="12" customFormat="1" customHeight="1" s="37">
      <c r="A1042" s="74" t="inlineStr">
        <is>
          <t>판교동 판교원11단지현대힐스테이트</t>
        </is>
      </c>
      <c r="B1042" s="75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175000</v>
      </c>
      <c r="J1042" s="128" t="inlineStr">
        <is>
          <t>8</t>
        </is>
      </c>
      <c r="K1042" s="128" t="n">
        <v>95000</v>
      </c>
      <c r="L1042" s="128" t="inlineStr">
        <is>
          <t>8</t>
        </is>
      </c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5" t="n">
        <v>3</v>
      </c>
      <c r="R1042" s="115" t="n">
        <v>2</v>
      </c>
      <c r="S1042" s="115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5">
        <f>S1042</f>
        <v/>
      </c>
      <c r="AF1042" s="115">
        <f>Q1042&amp;"/"&amp;R1042</f>
        <v/>
      </c>
      <c r="AH1042" s="20">
        <f>IF(A1042="","",A1042)</f>
        <v/>
      </c>
      <c r="AI1042" s="126">
        <f>IF(E1042="","",E1042)</f>
        <v/>
      </c>
      <c r="AJ1042" s="115">
        <f>IF(AI1042="","",$AJ$2)</f>
        <v/>
      </c>
      <c r="AK1042" s="115" t="inlineStr">
        <is>
          <t>A</t>
        </is>
      </c>
      <c r="AL1042" s="115" t="inlineStr">
        <is>
          <t>A+</t>
        </is>
      </c>
      <c r="AM1042" s="115" t="inlineStr">
        <is>
          <t>B+</t>
        </is>
      </c>
      <c r="AN1042" s="115">
        <f>IF(AI1042="","",$AN$2)</f>
        <v/>
      </c>
      <c r="AO1042" s="115">
        <f>IF(N1042="","",IF(N1042&gt;=$AO$1/100,"O","X"))</f>
        <v/>
      </c>
      <c r="AP1042" s="115">
        <f>IF(I1042="","",IF(I1042&lt;=$AP$1,"O","X"))</f>
        <v/>
      </c>
      <c r="AQ1042" s="115">
        <f>IF(O1042="","",IF(O1042&lt;=$AQ$1,"O","X"))</f>
        <v/>
      </c>
      <c r="AR1042" s="115">
        <f>IF(M1042="","",IF(M1042&lt;=$AR$1,"O","X"))</f>
        <v/>
      </c>
      <c r="AS1042" s="115" t="inlineStr">
        <is>
          <t>X</t>
        </is>
      </c>
      <c r="AT1042" s="115">
        <f>IF(OR(F1042="",AI1042=""),"",IF(AND((F1042&lt;=85),(AI1042&gt;=15)),"O","X"))</f>
        <v/>
      </c>
      <c r="AU1042" s="115">
        <f>IF(C1042="","",IF(C1042&gt;=$AU$1,"O","X"))</f>
        <v/>
      </c>
      <c r="AV1042" s="115">
        <f>IF(AO1042="","",IF(AND(AO1042="O",AP1042="O",AR1042="O",AT1042="O",AU1042="O"),"후보","X"))</f>
        <v/>
      </c>
    </row>
    <row r="1043" ht="12" customFormat="1" customHeight="1" s="37">
      <c r="A1043" s="74" t="inlineStr">
        <is>
          <t>판교동 판교원11단지현대힐스테이트</t>
        </is>
      </c>
      <c r="B1043" s="75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>
        <v>180000</v>
      </c>
      <c r="J1043" s="128" t="inlineStr">
        <is>
          <t>고</t>
        </is>
      </c>
      <c r="K1043" s="128" t="n"/>
      <c r="L1043" s="128" t="n"/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5" t="n">
        <v>3</v>
      </c>
      <c r="R1043" s="115" t="n">
        <v>2</v>
      </c>
      <c r="S1043" s="115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5">
        <f>S1043</f>
        <v/>
      </c>
      <c r="AF1043" s="115">
        <f>Q1043&amp;"/"&amp;R1043</f>
        <v/>
      </c>
      <c r="AH1043" s="20">
        <f>IF(A1043="","",A1043)</f>
        <v/>
      </c>
      <c r="AI1043" s="126">
        <f>IF(E1043="","",E1043)</f>
        <v/>
      </c>
      <c r="AJ1043" s="115">
        <f>IF(AI1043="","",$AJ$2)</f>
        <v/>
      </c>
      <c r="AK1043" s="115" t="inlineStr">
        <is>
          <t>A</t>
        </is>
      </c>
      <c r="AL1043" s="115" t="inlineStr">
        <is>
          <t>A+</t>
        </is>
      </c>
      <c r="AM1043" s="115" t="inlineStr">
        <is>
          <t>B+</t>
        </is>
      </c>
      <c r="AN1043" s="115">
        <f>IF(AI1043="","",$AN$2)</f>
        <v/>
      </c>
      <c r="AO1043" s="115">
        <f>IF(N1043="","",IF(N1043&gt;=$AO$1/100,"O","X"))</f>
        <v/>
      </c>
      <c r="AP1043" s="115">
        <f>IF(I1043="","",IF(I1043&lt;=$AP$1,"O","X"))</f>
        <v/>
      </c>
      <c r="AQ1043" s="115">
        <f>IF(O1043="","",IF(O1043&lt;=$AQ$1,"O","X"))</f>
        <v/>
      </c>
      <c r="AR1043" s="115">
        <f>IF(M1043="","",IF(M1043&lt;=$AR$1,"O","X"))</f>
        <v/>
      </c>
      <c r="AS1043" s="115" t="inlineStr">
        <is>
          <t>X</t>
        </is>
      </c>
      <c r="AT1043" s="115">
        <f>IF(OR(F1043="",AI1043=""),"",IF(AND((F1043&lt;=85),(AI1043&gt;=15)),"O","X"))</f>
        <v/>
      </c>
      <c r="AU1043" s="115">
        <f>IF(C1043="","",IF(C1043&gt;=$AU$1,"O","X"))</f>
        <v/>
      </c>
      <c r="AV1043" s="115">
        <f>IF(AO1043="","",IF(AND(AO1043="O",AP1043="O",AR1043="O",AT1043="O",AU1043="O"),"후보","X"))</f>
        <v/>
      </c>
    </row>
    <row r="1044" ht="12" customFormat="1" customHeight="1" s="37">
      <c r="A1044" s="74" t="inlineStr">
        <is>
          <t>판교동 판교원11단지현대힐스테이트</t>
        </is>
      </c>
      <c r="B1044" s="75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5" t="n">
        <v>3</v>
      </c>
      <c r="R1044" s="115" t="n">
        <v>2</v>
      </c>
      <c r="S1044" s="115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5">
        <f>S1044</f>
        <v/>
      </c>
      <c r="AF1044" s="115">
        <f>Q1044&amp;"/"&amp;R1044</f>
        <v/>
      </c>
      <c r="AH1044" s="20">
        <f>IF(A1044="","",A1044)</f>
        <v/>
      </c>
      <c r="AI1044" s="126">
        <f>IF(E1044="","",E1044)</f>
        <v/>
      </c>
      <c r="AJ1044" s="115">
        <f>IF(AI1044="","",$AJ$2)</f>
        <v/>
      </c>
      <c r="AK1044" s="115" t="inlineStr">
        <is>
          <t>A</t>
        </is>
      </c>
      <c r="AL1044" s="115" t="inlineStr">
        <is>
          <t>A+</t>
        </is>
      </c>
      <c r="AM1044" s="115" t="inlineStr">
        <is>
          <t>B+</t>
        </is>
      </c>
      <c r="AN1044" s="115">
        <f>IF(AI1044="","",$AN$2)</f>
        <v/>
      </c>
      <c r="AO1044" s="115">
        <f>IF(N1044="","",IF(N1044&gt;=$AO$1/100,"O","X"))</f>
        <v/>
      </c>
      <c r="AP1044" s="115">
        <f>IF(I1044="","",IF(I1044&lt;=$AP$1,"O","X"))</f>
        <v/>
      </c>
      <c r="AQ1044" s="115">
        <f>IF(O1044="","",IF(O1044&lt;=$AQ$1,"O","X"))</f>
        <v/>
      </c>
      <c r="AR1044" s="115">
        <f>IF(M1044="","",IF(M1044&lt;=$AR$1,"O","X"))</f>
        <v/>
      </c>
      <c r="AS1044" s="115" t="inlineStr">
        <is>
          <t>X</t>
        </is>
      </c>
      <c r="AT1044" s="115">
        <f>IF(OR(F1044="",AI1044=""),"",IF(AND((F1044&lt;=85),(AI1044&gt;=15)),"O","X"))</f>
        <v/>
      </c>
      <c r="AU1044" s="115">
        <f>IF(C1044="","",IF(C1044&gt;=$AU$1,"O","X"))</f>
        <v/>
      </c>
      <c r="AV1044" s="115">
        <f>IF(AO1044="","",IF(AND(AO1044="O",AP1044="O",AR1044="O",AT1044="O",AU1044="O"),"후보","X"))</f>
        <v/>
      </c>
    </row>
    <row r="1045" ht="12" customFormat="1" customHeight="1" s="37">
      <c r="A1045" s="74" t="inlineStr">
        <is>
          <t>판교동 판교원11단지현대힐스테이트</t>
        </is>
      </c>
      <c r="B1045" s="75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>
        <v>180000</v>
      </c>
      <c r="J1045" s="128" t="inlineStr">
        <is>
          <t>고</t>
        </is>
      </c>
      <c r="K1045" s="128" t="n"/>
      <c r="L1045" s="128" t="n"/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5" t="n">
        <v>3</v>
      </c>
      <c r="R1045" s="115" t="n">
        <v>2</v>
      </c>
      <c r="S1045" s="115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5">
        <f>S1045</f>
        <v/>
      </c>
      <c r="AF1045" s="115">
        <f>Q1045&amp;"/"&amp;R1045</f>
        <v/>
      </c>
      <c r="AH1045" s="20">
        <f>IF(A1045="","",A1045)</f>
        <v/>
      </c>
      <c r="AI1045" s="126">
        <f>IF(E1045="","",E1045)</f>
        <v/>
      </c>
      <c r="AJ1045" s="115">
        <f>IF(AI1045="","",$AJ$2)</f>
        <v/>
      </c>
      <c r="AK1045" s="115" t="inlineStr">
        <is>
          <t>A</t>
        </is>
      </c>
      <c r="AL1045" s="115" t="inlineStr">
        <is>
          <t>A+</t>
        </is>
      </c>
      <c r="AM1045" s="115" t="inlineStr">
        <is>
          <t>B+</t>
        </is>
      </c>
      <c r="AN1045" s="115">
        <f>IF(AI1045="","",$AN$2)</f>
        <v/>
      </c>
      <c r="AO1045" s="115">
        <f>IF(N1045="","",IF(N1045&gt;=$AO$1/100,"O","X"))</f>
        <v/>
      </c>
      <c r="AP1045" s="115">
        <f>IF(I1045="","",IF(I1045&lt;=$AP$1,"O","X"))</f>
        <v/>
      </c>
      <c r="AQ1045" s="115">
        <f>IF(O1045="","",IF(O1045&lt;=$AQ$1,"O","X"))</f>
        <v/>
      </c>
      <c r="AR1045" s="115">
        <f>IF(M1045="","",IF(M1045&lt;=$AR$1,"O","X"))</f>
        <v/>
      </c>
      <c r="AS1045" s="115" t="inlineStr">
        <is>
          <t>X</t>
        </is>
      </c>
      <c r="AT1045" s="115">
        <f>IF(OR(F1045="",AI1045=""),"",IF(AND((F1045&lt;=85),(AI1045&gt;=15)),"O","X"))</f>
        <v/>
      </c>
      <c r="AU1045" s="115">
        <f>IF(C1045="","",IF(C1045&gt;=$AU$1,"O","X"))</f>
        <v/>
      </c>
      <c r="AV1045" s="115">
        <f>IF(AO1045="","",IF(AND(AO1045="O",AP1045="O",AR1045="O",AT1045="O",AU1045="O"),"후보","X"))</f>
        <v/>
      </c>
    </row>
    <row r="1046" ht="12" customFormat="1" customHeight="1" s="37">
      <c r="A1046" s="74" t="inlineStr">
        <is>
          <t>판교동 판교원11단지현대힐스테이트</t>
        </is>
      </c>
      <c r="B1046" s="75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5" t="n">
        <v>3</v>
      </c>
      <c r="R1046" s="115" t="n">
        <v>2</v>
      </c>
      <c r="S1046" s="115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5">
        <f>S1046</f>
        <v/>
      </c>
      <c r="AF1046" s="115">
        <f>Q1046&amp;"/"&amp;R1046</f>
        <v/>
      </c>
      <c r="AH1046" s="20">
        <f>IF(A1046="","",A1046)</f>
        <v/>
      </c>
      <c r="AI1046" s="126">
        <f>IF(E1046="","",E1046)</f>
        <v/>
      </c>
      <c r="AJ1046" s="115">
        <f>IF(AI1046="","",$AJ$2)</f>
        <v/>
      </c>
      <c r="AK1046" s="115" t="inlineStr">
        <is>
          <t>A</t>
        </is>
      </c>
      <c r="AL1046" s="115" t="inlineStr">
        <is>
          <t>A+</t>
        </is>
      </c>
      <c r="AM1046" s="115" t="inlineStr">
        <is>
          <t>B+</t>
        </is>
      </c>
      <c r="AN1046" s="115">
        <f>IF(AI1046="","",$AN$2)</f>
        <v/>
      </c>
      <c r="AO1046" s="115">
        <f>IF(N1046="","",IF(N1046&gt;=$AO$1/100,"O","X"))</f>
        <v/>
      </c>
      <c r="AP1046" s="115">
        <f>IF(I1046="","",IF(I1046&lt;=$AP$1,"O","X"))</f>
        <v/>
      </c>
      <c r="AQ1046" s="115">
        <f>IF(O1046="","",IF(O1046&lt;=$AQ$1,"O","X"))</f>
        <v/>
      </c>
      <c r="AR1046" s="115">
        <f>IF(M1046="","",IF(M1046&lt;=$AR$1,"O","X"))</f>
        <v/>
      </c>
      <c r="AS1046" s="115" t="inlineStr">
        <is>
          <t>X</t>
        </is>
      </c>
      <c r="AT1046" s="115">
        <f>IF(OR(F1046="",AI1046=""),"",IF(AND((F1046&lt;=85),(AI1046&gt;=15)),"O","X"))</f>
        <v/>
      </c>
      <c r="AU1046" s="115">
        <f>IF(C1046="","",IF(C1046&gt;=$AU$1,"O","X"))</f>
        <v/>
      </c>
      <c r="AV1046" s="115">
        <f>IF(AO1046="","",IF(AND(AO1046="O",AP1046="O",AR1046="O",AT1046="O",AU1046="O"),"후보","X"))</f>
        <v/>
      </c>
    </row>
    <row r="1047" ht="12" customFormat="1" customHeight="1" s="37">
      <c r="A1047" s="74" t="inlineStr">
        <is>
          <t>판교동 판교원11단지현대힐스테이트</t>
        </is>
      </c>
      <c r="B1047" s="75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175000</v>
      </c>
      <c r="J1047" s="128" t="inlineStr">
        <is>
          <t>고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5" t="n">
        <v>3</v>
      </c>
      <c r="R1047" s="115" t="n">
        <v>2</v>
      </c>
      <c r="S1047" s="115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5">
        <f>S1047</f>
        <v/>
      </c>
      <c r="AF1047" s="115">
        <f>Q1047&amp;"/"&amp;R1047</f>
        <v/>
      </c>
      <c r="AH1047" s="20">
        <f>IF(A1047="","",A1047)</f>
        <v/>
      </c>
      <c r="AI1047" s="126">
        <f>IF(E1047="","",E1047)</f>
        <v/>
      </c>
      <c r="AJ1047" s="115">
        <f>IF(AI1047="","",$AJ$2)</f>
        <v/>
      </c>
      <c r="AK1047" s="115" t="inlineStr">
        <is>
          <t>A</t>
        </is>
      </c>
      <c r="AL1047" s="115" t="inlineStr">
        <is>
          <t>A+</t>
        </is>
      </c>
      <c r="AM1047" s="115" t="inlineStr">
        <is>
          <t>B+</t>
        </is>
      </c>
      <c r="AN1047" s="115">
        <f>IF(AI1047="","",$AN$2)</f>
        <v/>
      </c>
      <c r="AO1047" s="115">
        <f>IF(N1047="","",IF(N1047&gt;=$AO$1/100,"O","X"))</f>
        <v/>
      </c>
      <c r="AP1047" s="115">
        <f>IF(I1047="","",IF(I1047&lt;=$AP$1,"O","X"))</f>
        <v/>
      </c>
      <c r="AQ1047" s="115">
        <f>IF(O1047="","",IF(O1047&lt;=$AQ$1,"O","X"))</f>
        <v/>
      </c>
      <c r="AR1047" s="115">
        <f>IF(M1047="","",IF(M1047&lt;=$AR$1,"O","X"))</f>
        <v/>
      </c>
      <c r="AS1047" s="115" t="inlineStr">
        <is>
          <t>X</t>
        </is>
      </c>
      <c r="AT1047" s="115">
        <f>IF(OR(F1047="",AI1047=""),"",IF(AND((F1047&lt;=85),(AI1047&gt;=15)),"O","X"))</f>
        <v/>
      </c>
      <c r="AU1047" s="115">
        <f>IF(C1047="","",IF(C1047&gt;=$AU$1,"O","X"))</f>
        <v/>
      </c>
      <c r="AV1047" s="115">
        <f>IF(AO1047="","",IF(AND(AO1047="O",AP1047="O",AR1047="O",AT1047="O",AU1047="O"),"후보","X"))</f>
        <v/>
      </c>
    </row>
    <row r="1048" ht="12" customFormat="1" customHeight="1" s="37">
      <c r="A1048" s="74" t="inlineStr">
        <is>
          <t>판교동 판교원11단지현대힐스테이트</t>
        </is>
      </c>
      <c r="B1048" s="75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5" t="n">
        <v>3</v>
      </c>
      <c r="R1048" s="115" t="n">
        <v>2</v>
      </c>
      <c r="S1048" s="115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5">
        <f>S1048</f>
        <v/>
      </c>
      <c r="AF1048" s="115">
        <f>Q1048&amp;"/"&amp;R1048</f>
        <v/>
      </c>
      <c r="AH1048" s="20">
        <f>IF(A1048="","",A1048)</f>
        <v/>
      </c>
      <c r="AI1048" s="126">
        <f>IF(E1048="","",E1048)</f>
        <v/>
      </c>
      <c r="AJ1048" s="115">
        <f>IF(AI1048="","",$AJ$2)</f>
        <v/>
      </c>
      <c r="AK1048" s="115" t="inlineStr">
        <is>
          <t>A</t>
        </is>
      </c>
      <c r="AL1048" s="115" t="inlineStr">
        <is>
          <t>A+</t>
        </is>
      </c>
      <c r="AM1048" s="115" t="inlineStr">
        <is>
          <t>B+</t>
        </is>
      </c>
      <c r="AN1048" s="115">
        <f>IF(AI1048="","",$AN$2)</f>
        <v/>
      </c>
      <c r="AO1048" s="115">
        <f>IF(N1048="","",IF(N1048&gt;=$AO$1/100,"O","X"))</f>
        <v/>
      </c>
      <c r="AP1048" s="115">
        <f>IF(I1048="","",IF(I1048&lt;=$AP$1,"O","X"))</f>
        <v/>
      </c>
      <c r="AQ1048" s="115">
        <f>IF(O1048="","",IF(O1048&lt;=$AQ$1,"O","X"))</f>
        <v/>
      </c>
      <c r="AR1048" s="115">
        <f>IF(M1048="","",IF(M1048&lt;=$AR$1,"O","X"))</f>
        <v/>
      </c>
      <c r="AS1048" s="115" t="inlineStr">
        <is>
          <t>X</t>
        </is>
      </c>
      <c r="AT1048" s="115">
        <f>IF(OR(F1048="",AI1048=""),"",IF(AND((F1048&lt;=85),(AI1048&gt;=15)),"O","X"))</f>
        <v/>
      </c>
      <c r="AU1048" s="115">
        <f>IF(C1048="","",IF(C1048&gt;=$AU$1,"O","X"))</f>
        <v/>
      </c>
      <c r="AV1048" s="115">
        <f>IF(AO1048="","",IF(AND(AO1048="O",AP1048="O",AR1048="O",AT1048="O",AU1048="O"),"후보","X"))</f>
        <v/>
      </c>
    </row>
    <row r="1049" ht="12" customFormat="1" customHeight="1" s="37">
      <c r="A1049" s="74" t="inlineStr">
        <is>
          <t>판교동 판교원11단지현대힐스테이트</t>
        </is>
      </c>
      <c r="B1049" s="75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180000</v>
      </c>
      <c r="J1049" s="128" t="inlineStr">
        <is>
          <t>9</t>
        </is>
      </c>
      <c r="K1049" s="128" t="n"/>
      <c r="L1049" s="128" t="n"/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5" t="n">
        <v>3</v>
      </c>
      <c r="R1049" s="115" t="n">
        <v>2</v>
      </c>
      <c r="S1049" s="115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5">
        <f>S1049</f>
        <v/>
      </c>
      <c r="AF1049" s="115">
        <f>Q1049&amp;"/"&amp;R1049</f>
        <v/>
      </c>
      <c r="AH1049" s="20">
        <f>IF(A1049="","",A1049)</f>
        <v/>
      </c>
      <c r="AI1049" s="126">
        <f>IF(E1049="","",E1049)</f>
        <v/>
      </c>
      <c r="AJ1049" s="115">
        <f>IF(AI1049="","",$AJ$2)</f>
        <v/>
      </c>
      <c r="AK1049" s="115" t="inlineStr">
        <is>
          <t>A</t>
        </is>
      </c>
      <c r="AL1049" s="115" t="inlineStr">
        <is>
          <t>A+</t>
        </is>
      </c>
      <c r="AM1049" s="115" t="inlineStr">
        <is>
          <t>B+</t>
        </is>
      </c>
      <c r="AN1049" s="115">
        <f>IF(AI1049="","",$AN$2)</f>
        <v/>
      </c>
      <c r="AO1049" s="115">
        <f>IF(N1049="","",IF(N1049&gt;=$AO$1/100,"O","X"))</f>
        <v/>
      </c>
      <c r="AP1049" s="115">
        <f>IF(I1049="","",IF(I1049&lt;=$AP$1,"O","X"))</f>
        <v/>
      </c>
      <c r="AQ1049" s="115">
        <f>IF(O1049="","",IF(O1049&lt;=$AQ$1,"O","X"))</f>
        <v/>
      </c>
      <c r="AR1049" s="115">
        <f>IF(M1049="","",IF(M1049&lt;=$AR$1,"O","X"))</f>
        <v/>
      </c>
      <c r="AS1049" s="115" t="inlineStr">
        <is>
          <t>X</t>
        </is>
      </c>
      <c r="AT1049" s="115">
        <f>IF(OR(F1049="",AI1049=""),"",IF(AND((F1049&lt;=85),(AI1049&gt;=15)),"O","X"))</f>
        <v/>
      </c>
      <c r="AU1049" s="115">
        <f>IF(C1049="","",IF(C1049&gt;=$AU$1,"O","X"))</f>
        <v/>
      </c>
      <c r="AV1049" s="115">
        <f>IF(AO1049="","",IF(AND(AO1049="O",AP1049="O",AR1049="O",AT1049="O",AU1049="O"),"후보","X"))</f>
        <v/>
      </c>
    </row>
    <row r="1050" ht="12" customFormat="1" customHeight="1" s="37">
      <c r="A1050" s="74" t="inlineStr">
        <is>
          <t>판교동 판교원11단지현대힐스테이트</t>
        </is>
      </c>
      <c r="B1050" s="75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180000</v>
      </c>
      <c r="J1050" s="128" t="inlineStr">
        <is>
          <t>5</t>
        </is>
      </c>
      <c r="K1050" s="128" t="n">
        <v>110000</v>
      </c>
      <c r="L1050" s="128" t="inlineStr">
        <is>
          <t>13</t>
        </is>
      </c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5" t="n">
        <v>4</v>
      </c>
      <c r="R1050" s="115" t="n">
        <v>2</v>
      </c>
      <c r="S1050" s="115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5">
        <f>S1050</f>
        <v/>
      </c>
      <c r="AF1050" s="115">
        <f>Q1050&amp;"/"&amp;R1050</f>
        <v/>
      </c>
      <c r="AH1050" s="20">
        <f>IF(A1050="","",A1050)</f>
        <v/>
      </c>
      <c r="AI1050" s="126">
        <f>IF(E1050="","",E1050)</f>
        <v/>
      </c>
      <c r="AJ1050" s="115">
        <f>IF(AI1050="","",$AJ$2)</f>
        <v/>
      </c>
      <c r="AK1050" s="115" t="inlineStr">
        <is>
          <t>A</t>
        </is>
      </c>
      <c r="AL1050" s="115" t="inlineStr">
        <is>
          <t>A+</t>
        </is>
      </c>
      <c r="AM1050" s="115" t="inlineStr">
        <is>
          <t>B+</t>
        </is>
      </c>
      <c r="AN1050" s="115">
        <f>IF(AI1050="","",$AN$2)</f>
        <v/>
      </c>
      <c r="AO1050" s="115">
        <f>IF(N1050="","",IF(N1050&gt;=$AO$1/100,"O","X"))</f>
        <v/>
      </c>
      <c r="AP1050" s="115">
        <f>IF(I1050="","",IF(I1050&lt;=$AP$1,"O","X"))</f>
        <v/>
      </c>
      <c r="AQ1050" s="115">
        <f>IF(O1050="","",IF(O1050&lt;=$AQ$1,"O","X"))</f>
        <v/>
      </c>
      <c r="AR1050" s="115">
        <f>IF(M1050="","",IF(M1050&lt;=$AR$1,"O","X"))</f>
        <v/>
      </c>
      <c r="AS1050" s="115" t="inlineStr">
        <is>
          <t>X</t>
        </is>
      </c>
      <c r="AT1050" s="115">
        <f>IF(OR(F1050="",AI1050=""),"",IF(AND((F1050&lt;=85),(AI1050&gt;=15)),"O","X"))</f>
        <v/>
      </c>
      <c r="AU1050" s="115">
        <f>IF(C1050="","",IF(C1050&gt;=$AU$1,"O","X"))</f>
        <v/>
      </c>
      <c r="AV1050" s="115">
        <f>IF(AO1050="","",IF(AND(AO1050="O",AP1050="O",AR1050="O",AT1050="O",AU1050="O"),"후보","X"))</f>
        <v/>
      </c>
    </row>
    <row r="1051" ht="12" customFormat="1" customHeight="1" s="37">
      <c r="A1051" s="74" t="inlineStr">
        <is>
          <t>판교동 판교원11단지현대힐스테이트</t>
        </is>
      </c>
      <c r="B1051" s="75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180000</v>
      </c>
      <c r="J1051" s="128" t="inlineStr">
        <is>
          <t>5</t>
        </is>
      </c>
      <c r="K1051" s="128" t="n">
        <v>110000</v>
      </c>
      <c r="L1051" s="128" t="inlineStr">
        <is>
          <t>13</t>
        </is>
      </c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5" t="n">
        <v>4</v>
      </c>
      <c r="R1051" s="115" t="n">
        <v>2</v>
      </c>
      <c r="S1051" s="115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5">
        <f>S1051</f>
        <v/>
      </c>
      <c r="AF1051" s="115">
        <f>Q1051&amp;"/"&amp;R1051</f>
        <v/>
      </c>
      <c r="AH1051" s="20">
        <f>IF(A1051="","",A1051)</f>
        <v/>
      </c>
      <c r="AI1051" s="126">
        <f>IF(E1051="","",E1051)</f>
        <v/>
      </c>
      <c r="AJ1051" s="115">
        <f>IF(AI1051="","",$AJ$2)</f>
        <v/>
      </c>
      <c r="AK1051" s="115" t="inlineStr">
        <is>
          <t>A</t>
        </is>
      </c>
      <c r="AL1051" s="115" t="inlineStr">
        <is>
          <t>A+</t>
        </is>
      </c>
      <c r="AM1051" s="115" t="inlineStr">
        <is>
          <t>B+</t>
        </is>
      </c>
      <c r="AN1051" s="115">
        <f>IF(AI1051="","",$AN$2)</f>
        <v/>
      </c>
      <c r="AO1051" s="115">
        <f>IF(N1051="","",IF(N1051&gt;=$AO$1/100,"O","X"))</f>
        <v/>
      </c>
      <c r="AP1051" s="115">
        <f>IF(I1051="","",IF(I1051&lt;=$AP$1,"O","X"))</f>
        <v/>
      </c>
      <c r="AQ1051" s="115">
        <f>IF(O1051="","",IF(O1051&lt;=$AQ$1,"O","X"))</f>
        <v/>
      </c>
      <c r="AR1051" s="115">
        <f>IF(M1051="","",IF(M1051&lt;=$AR$1,"O","X"))</f>
        <v/>
      </c>
      <c r="AS1051" s="115" t="inlineStr">
        <is>
          <t>X</t>
        </is>
      </c>
      <c r="AT1051" s="115">
        <f>IF(OR(F1051="",AI1051=""),"",IF(AND((F1051&lt;=85),(AI1051&gt;=15)),"O","X"))</f>
        <v/>
      </c>
      <c r="AU1051" s="115">
        <f>IF(C1051="","",IF(C1051&gt;=$AU$1,"O","X"))</f>
        <v/>
      </c>
      <c r="AV1051" s="115">
        <f>IF(AO1051="","",IF(AND(AO1051="O",AP1051="O",AR1051="O",AT1051="O",AU1051="O"),"후보","X"))</f>
        <v/>
      </c>
    </row>
    <row r="1052" ht="12" customFormat="1" customHeight="1" s="37">
      <c r="A1052" s="74" t="inlineStr">
        <is>
          <t>판교동 판교원11단지현대힐스테이트</t>
        </is>
      </c>
      <c r="B1052" s="75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175000</v>
      </c>
      <c r="J1052" s="128" t="inlineStr">
        <is>
          <t>14</t>
        </is>
      </c>
      <c r="K1052" s="128" t="n">
        <v>113000</v>
      </c>
      <c r="L1052" s="128" t="inlineStr">
        <is>
          <t>5</t>
        </is>
      </c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5" t="n">
        <v>4</v>
      </c>
      <c r="R1052" s="115" t="n">
        <v>2</v>
      </c>
      <c r="S1052" s="115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5">
        <f>S1052</f>
        <v/>
      </c>
      <c r="AF1052" s="115">
        <f>Q1052&amp;"/"&amp;R1052</f>
        <v/>
      </c>
      <c r="AH1052" s="20">
        <f>IF(A1052="","",A1052)</f>
        <v/>
      </c>
      <c r="AI1052" s="126">
        <f>IF(E1052="","",E1052)</f>
        <v/>
      </c>
      <c r="AJ1052" s="115">
        <f>IF(AI1052="","",$AJ$2)</f>
        <v/>
      </c>
      <c r="AK1052" s="115" t="inlineStr">
        <is>
          <t>A</t>
        </is>
      </c>
      <c r="AL1052" s="115" t="inlineStr">
        <is>
          <t>A+</t>
        </is>
      </c>
      <c r="AM1052" s="115" t="inlineStr">
        <is>
          <t>B+</t>
        </is>
      </c>
      <c r="AN1052" s="115">
        <f>IF(AI1052="","",$AN$2)</f>
        <v/>
      </c>
      <c r="AO1052" s="115">
        <f>IF(N1052="","",IF(N1052&gt;=$AO$1/100,"O","X"))</f>
        <v/>
      </c>
      <c r="AP1052" s="115">
        <f>IF(I1052="","",IF(I1052&lt;=$AP$1,"O","X"))</f>
        <v/>
      </c>
      <c r="AQ1052" s="115">
        <f>IF(O1052="","",IF(O1052&lt;=$AQ$1,"O","X"))</f>
        <v/>
      </c>
      <c r="AR1052" s="115">
        <f>IF(M1052="","",IF(M1052&lt;=$AR$1,"O","X"))</f>
        <v/>
      </c>
      <c r="AS1052" s="115" t="inlineStr">
        <is>
          <t>X</t>
        </is>
      </c>
      <c r="AT1052" s="115">
        <f>IF(OR(F1052="",AI1052=""),"",IF(AND((F1052&lt;=85),(AI1052&gt;=15)),"O","X"))</f>
        <v/>
      </c>
      <c r="AU1052" s="115">
        <f>IF(C1052="","",IF(C1052&gt;=$AU$1,"O","X"))</f>
        <v/>
      </c>
      <c r="AV1052" s="115">
        <f>IF(AO1052="","",IF(AND(AO1052="O",AP1052="O",AR1052="O",AT1052="O",AU1052="O"),"후보","X"))</f>
        <v/>
      </c>
    </row>
    <row r="1053" ht="12" customFormat="1" customHeight="1" s="37">
      <c r="A1053" s="74" t="inlineStr">
        <is>
          <t>판교동 판교원11단지현대힐스테이트</t>
        </is>
      </c>
      <c r="B1053" s="75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185000</v>
      </c>
      <c r="J1053" s="128" t="inlineStr">
        <is>
          <t>중</t>
        </is>
      </c>
      <c r="K1053" s="128" t="n">
        <v>98000</v>
      </c>
      <c r="L1053" s="128" t="inlineStr">
        <is>
          <t>5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5" t="n">
        <v>4</v>
      </c>
      <c r="R1053" s="115" t="n">
        <v>2</v>
      </c>
      <c r="S1053" s="115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5">
        <f>S1053</f>
        <v/>
      </c>
      <c r="AF1053" s="115">
        <f>Q1053&amp;"/"&amp;R1053</f>
        <v/>
      </c>
      <c r="AH1053" s="20">
        <f>IF(A1053="","",A1053)</f>
        <v/>
      </c>
      <c r="AI1053" s="126">
        <f>IF(E1053="","",E1053)</f>
        <v/>
      </c>
      <c r="AJ1053" s="115">
        <f>IF(AI1053="","",$AJ$2)</f>
        <v/>
      </c>
      <c r="AK1053" s="115" t="inlineStr">
        <is>
          <t>A</t>
        </is>
      </c>
      <c r="AL1053" s="115" t="inlineStr">
        <is>
          <t>A+</t>
        </is>
      </c>
      <c r="AM1053" s="115" t="inlineStr">
        <is>
          <t>B+</t>
        </is>
      </c>
      <c r="AN1053" s="115">
        <f>IF(AI1053="","",$AN$2)</f>
        <v/>
      </c>
      <c r="AO1053" s="115">
        <f>IF(N1053="","",IF(N1053&gt;=$AO$1/100,"O","X"))</f>
        <v/>
      </c>
      <c r="AP1053" s="115">
        <f>IF(I1053="","",IF(I1053&lt;=$AP$1,"O","X"))</f>
        <v/>
      </c>
      <c r="AQ1053" s="115">
        <f>IF(O1053="","",IF(O1053&lt;=$AQ$1,"O","X"))</f>
        <v/>
      </c>
      <c r="AR1053" s="115">
        <f>IF(M1053="","",IF(M1053&lt;=$AR$1,"O","X"))</f>
        <v/>
      </c>
      <c r="AS1053" s="115" t="inlineStr">
        <is>
          <t>X</t>
        </is>
      </c>
      <c r="AT1053" s="115">
        <f>IF(OR(F1053="",AI1053=""),"",IF(AND((F1053&lt;=85),(AI1053&gt;=15)),"O","X"))</f>
        <v/>
      </c>
      <c r="AU1053" s="115">
        <f>IF(C1053="","",IF(C1053&gt;=$AU$1,"O","X"))</f>
        <v/>
      </c>
      <c r="AV1053" s="115">
        <f>IF(AO1053="","",IF(AND(AO1053="O",AP1053="O",AR1053="O",AT1053="O",AU1053="O"),"후보","X"))</f>
        <v/>
      </c>
    </row>
    <row r="1054" ht="12" customFormat="1" customHeight="1" s="37">
      <c r="A1054" s="74" t="inlineStr">
        <is>
          <t>판교동 판교원11단지현대힐스테이트</t>
        </is>
      </c>
      <c r="B1054" s="75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5" t="n">
        <v>4</v>
      </c>
      <c r="R1054" s="115" t="n">
        <v>3</v>
      </c>
      <c r="S1054" s="115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5">
        <f>S1054</f>
        <v/>
      </c>
      <c r="AF1054" s="115">
        <f>Q1054&amp;"/"&amp;R1054</f>
        <v/>
      </c>
      <c r="AH1054" s="20">
        <f>IF(A1054="","",A1054)</f>
        <v/>
      </c>
      <c r="AI1054" s="126">
        <f>IF(E1054="","",E1054)</f>
        <v/>
      </c>
      <c r="AJ1054" s="115">
        <f>IF(AI1054="","",$AJ$2)</f>
        <v/>
      </c>
      <c r="AK1054" s="115" t="inlineStr">
        <is>
          <t>A</t>
        </is>
      </c>
      <c r="AL1054" s="115" t="inlineStr">
        <is>
          <t>A+</t>
        </is>
      </c>
      <c r="AM1054" s="115" t="inlineStr">
        <is>
          <t>B+</t>
        </is>
      </c>
      <c r="AN1054" s="115">
        <f>IF(AI1054="","",$AN$2)</f>
        <v/>
      </c>
      <c r="AO1054" s="115">
        <f>IF(N1054="","",IF(N1054&gt;=$AO$1/100,"O","X"))</f>
        <v/>
      </c>
      <c r="AP1054" s="115">
        <f>IF(I1054="","",IF(I1054&lt;=$AP$1,"O","X"))</f>
        <v/>
      </c>
      <c r="AQ1054" s="115">
        <f>IF(O1054="","",IF(O1054&lt;=$AQ$1,"O","X"))</f>
        <v/>
      </c>
      <c r="AR1054" s="115">
        <f>IF(M1054="","",IF(M1054&lt;=$AR$1,"O","X"))</f>
        <v/>
      </c>
      <c r="AS1054" s="115" t="inlineStr">
        <is>
          <t>X</t>
        </is>
      </c>
      <c r="AT1054" s="115">
        <f>IF(OR(F1054="",AI1054=""),"",IF(AND((F1054&lt;=85),(AI1054&gt;=15)),"O","X"))</f>
        <v/>
      </c>
      <c r="AU1054" s="115">
        <f>IF(C1054="","",IF(C1054&gt;=$AU$1,"O","X"))</f>
        <v/>
      </c>
      <c r="AV1054" s="115">
        <f>IF(AO1054="","",IF(AND(AO1054="O",AP1054="O",AR1054="O",AT1054="O",AU1054="O"),"후보","X"))</f>
        <v/>
      </c>
    </row>
    <row r="1055" ht="12" customFormat="1" customHeight="1" s="37">
      <c r="A1055" s="74" t="inlineStr">
        <is>
          <t>판교동 판교원11단지현대힐스테이트</t>
        </is>
      </c>
      <c r="B1055" s="75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5" t="n">
        <v>4</v>
      </c>
      <c r="R1055" s="115" t="n">
        <v>3</v>
      </c>
      <c r="S1055" s="115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5">
        <f>S1055</f>
        <v/>
      </c>
      <c r="AF1055" s="115">
        <f>Q1055&amp;"/"&amp;R1055</f>
        <v/>
      </c>
      <c r="AH1055" s="20">
        <f>IF(A1055="","",A1055)</f>
        <v/>
      </c>
      <c r="AI1055" s="126">
        <f>IF(E1055="","",E1055)</f>
        <v/>
      </c>
      <c r="AJ1055" s="115">
        <f>IF(AI1055="","",$AJ$2)</f>
        <v/>
      </c>
      <c r="AK1055" s="115" t="inlineStr">
        <is>
          <t>A</t>
        </is>
      </c>
      <c r="AL1055" s="115" t="inlineStr">
        <is>
          <t>A+</t>
        </is>
      </c>
      <c r="AM1055" s="115" t="inlineStr">
        <is>
          <t>B+</t>
        </is>
      </c>
      <c r="AN1055" s="115">
        <f>IF(AI1055="","",$AN$2)</f>
        <v/>
      </c>
      <c r="AO1055" s="115">
        <f>IF(N1055="","",IF(N1055&gt;=$AO$1/100,"O","X"))</f>
        <v/>
      </c>
      <c r="AP1055" s="115">
        <f>IF(I1055="","",IF(I1055&lt;=$AP$1,"O","X"))</f>
        <v/>
      </c>
      <c r="AQ1055" s="115">
        <f>IF(O1055="","",IF(O1055&lt;=$AQ$1,"O","X"))</f>
        <v/>
      </c>
      <c r="AR1055" s="115">
        <f>IF(M1055="","",IF(M1055&lt;=$AR$1,"O","X"))</f>
        <v/>
      </c>
      <c r="AS1055" s="115" t="inlineStr">
        <is>
          <t>X</t>
        </is>
      </c>
      <c r="AT1055" s="115">
        <f>IF(OR(F1055="",AI1055=""),"",IF(AND((F1055&lt;=85),(AI1055&gt;=15)),"O","X"))</f>
        <v/>
      </c>
      <c r="AU1055" s="115">
        <f>IF(C1055="","",IF(C1055&gt;=$AU$1,"O","X"))</f>
        <v/>
      </c>
      <c r="AV1055" s="115">
        <f>IF(AO1055="","",IF(AND(AO1055="O",AP1055="O",AR1055="O",AT1055="O",AU1055="O"),"후보","X"))</f>
        <v/>
      </c>
    </row>
    <row r="1056" ht="12" customFormat="1" customHeight="1" s="37">
      <c r="A1056" s="74" t="inlineStr">
        <is>
          <t>판교동 판교원11단지현대힐스테이트</t>
        </is>
      </c>
      <c r="B1056" s="75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5" t="n">
        <v>4</v>
      </c>
      <c r="R1056" s="115" t="n">
        <v>2</v>
      </c>
      <c r="S1056" s="115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5">
        <f>S1056</f>
        <v/>
      </c>
      <c r="AF1056" s="115">
        <f>Q1056&amp;"/"&amp;R1056</f>
        <v/>
      </c>
      <c r="AH1056" s="20">
        <f>IF(A1056="","",A1056)</f>
        <v/>
      </c>
      <c r="AI1056" s="126">
        <f>IF(E1056="","",E1056)</f>
        <v/>
      </c>
      <c r="AJ1056" s="115">
        <f>IF(AI1056="","",$AJ$2)</f>
        <v/>
      </c>
      <c r="AK1056" s="115" t="inlineStr">
        <is>
          <t>A</t>
        </is>
      </c>
      <c r="AL1056" s="115" t="inlineStr">
        <is>
          <t>A+</t>
        </is>
      </c>
      <c r="AM1056" s="115" t="inlineStr">
        <is>
          <t>B+</t>
        </is>
      </c>
      <c r="AN1056" s="115">
        <f>IF(AI1056="","",$AN$2)</f>
        <v/>
      </c>
      <c r="AO1056" s="115">
        <f>IF(N1056="","",IF(N1056&gt;=$AO$1/100,"O","X"))</f>
        <v/>
      </c>
      <c r="AP1056" s="115">
        <f>IF(I1056="","",IF(I1056&lt;=$AP$1,"O","X"))</f>
        <v/>
      </c>
      <c r="AQ1056" s="115">
        <f>IF(O1056="","",IF(O1056&lt;=$AQ$1,"O","X"))</f>
        <v/>
      </c>
      <c r="AR1056" s="115">
        <f>IF(M1056="","",IF(M1056&lt;=$AR$1,"O","X"))</f>
        <v/>
      </c>
      <c r="AS1056" s="115" t="inlineStr">
        <is>
          <t>X</t>
        </is>
      </c>
      <c r="AT1056" s="115">
        <f>IF(OR(F1056="",AI1056=""),"",IF(AND((F1056&lt;=85),(AI1056&gt;=15)),"O","X"))</f>
        <v/>
      </c>
      <c r="AU1056" s="115">
        <f>IF(C1056="","",IF(C1056&gt;=$AU$1,"O","X"))</f>
        <v/>
      </c>
      <c r="AV1056" s="115">
        <f>IF(AO1056="","",IF(AND(AO1056="O",AP1056="O",AR1056="O",AT1056="O",AU1056="O"),"후보","X"))</f>
        <v/>
      </c>
    </row>
    <row r="1057" ht="12" customFormat="1" customHeight="1" s="37">
      <c r="A1057" s="74" t="inlineStr">
        <is>
          <t>판교동 판교원11단지현대힐스테이트</t>
        </is>
      </c>
      <c r="B1057" s="75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5" t="n">
        <v>4</v>
      </c>
      <c r="R1057" s="115" t="n">
        <v>3</v>
      </c>
      <c r="S1057" s="115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5">
        <f>S1057</f>
        <v/>
      </c>
      <c r="AF1057" s="115">
        <f>Q1057&amp;"/"&amp;R1057</f>
        <v/>
      </c>
      <c r="AH1057" s="20">
        <f>IF(A1057="","",A1057)</f>
        <v/>
      </c>
      <c r="AI1057" s="126">
        <f>IF(E1057="","",E1057)</f>
        <v/>
      </c>
      <c r="AJ1057" s="115">
        <f>IF(AI1057="","",$AJ$2)</f>
        <v/>
      </c>
      <c r="AK1057" s="115" t="inlineStr">
        <is>
          <t>A</t>
        </is>
      </c>
      <c r="AL1057" s="115" t="inlineStr">
        <is>
          <t>A+</t>
        </is>
      </c>
      <c r="AM1057" s="115" t="inlineStr">
        <is>
          <t>B+</t>
        </is>
      </c>
      <c r="AN1057" s="115">
        <f>IF(AI1057="","",$AN$2)</f>
        <v/>
      </c>
      <c r="AO1057" s="115">
        <f>IF(N1057="","",IF(N1057&gt;=$AO$1/100,"O","X"))</f>
        <v/>
      </c>
      <c r="AP1057" s="115">
        <f>IF(I1057="","",IF(I1057&lt;=$AP$1,"O","X"))</f>
        <v/>
      </c>
      <c r="AQ1057" s="115">
        <f>IF(O1057="","",IF(O1057&lt;=$AQ$1,"O","X"))</f>
        <v/>
      </c>
      <c r="AR1057" s="115">
        <f>IF(M1057="","",IF(M1057&lt;=$AR$1,"O","X"))</f>
        <v/>
      </c>
      <c r="AS1057" s="115" t="inlineStr">
        <is>
          <t>X</t>
        </is>
      </c>
      <c r="AT1057" s="115">
        <f>IF(OR(F1057="",AI1057=""),"",IF(AND((F1057&lt;=85),(AI1057&gt;=15)),"O","X"))</f>
        <v/>
      </c>
      <c r="AU1057" s="115">
        <f>IF(C1057="","",IF(C1057&gt;=$AU$1,"O","X"))</f>
        <v/>
      </c>
      <c r="AV1057" s="115">
        <f>IF(AO1057="","",IF(AND(AO1057="O",AP1057="O",AR1057="O",AT1057="O",AU1057="O"),"후보","X"))</f>
        <v/>
      </c>
    </row>
    <row r="1058" ht="12" customFormat="1" customHeight="1" s="37">
      <c r="A1058" s="74" t="inlineStr">
        <is>
          <t>판교동 판교원11단지현대힐스테이트</t>
        </is>
      </c>
      <c r="B1058" s="75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5" t="n">
        <v>4</v>
      </c>
      <c r="R1058" s="115" t="n">
        <v>3</v>
      </c>
      <c r="S1058" s="115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5">
        <f>S1058</f>
        <v/>
      </c>
      <c r="AF1058" s="115">
        <f>Q1058&amp;"/"&amp;R1058</f>
        <v/>
      </c>
      <c r="AH1058" s="20">
        <f>IF(A1058="","",A1058)</f>
        <v/>
      </c>
      <c r="AI1058" s="126">
        <f>IF(E1058="","",E1058)</f>
        <v/>
      </c>
      <c r="AJ1058" s="115">
        <f>IF(AI1058="","",$AJ$2)</f>
        <v/>
      </c>
      <c r="AK1058" s="115" t="inlineStr">
        <is>
          <t>A</t>
        </is>
      </c>
      <c r="AL1058" s="115" t="inlineStr">
        <is>
          <t>A+</t>
        </is>
      </c>
      <c r="AM1058" s="115" t="inlineStr">
        <is>
          <t>B+</t>
        </is>
      </c>
      <c r="AN1058" s="115">
        <f>IF(AI1058="","",$AN$2)</f>
        <v/>
      </c>
      <c r="AO1058" s="115">
        <f>IF(N1058="","",IF(N1058&gt;=$AO$1/100,"O","X"))</f>
        <v/>
      </c>
      <c r="AP1058" s="115">
        <f>IF(I1058="","",IF(I1058&lt;=$AP$1,"O","X"))</f>
        <v/>
      </c>
      <c r="AQ1058" s="115">
        <f>IF(O1058="","",IF(O1058&lt;=$AQ$1,"O","X"))</f>
        <v/>
      </c>
      <c r="AR1058" s="115">
        <f>IF(M1058="","",IF(M1058&lt;=$AR$1,"O","X"))</f>
        <v/>
      </c>
      <c r="AS1058" s="115" t="inlineStr">
        <is>
          <t>X</t>
        </is>
      </c>
      <c r="AT1058" s="115">
        <f>IF(OR(F1058="",AI1058=""),"",IF(AND((F1058&lt;=85),(AI1058&gt;=15)),"O","X"))</f>
        <v/>
      </c>
      <c r="AU1058" s="115">
        <f>IF(C1058="","",IF(C1058&gt;=$AU$1,"O","X"))</f>
        <v/>
      </c>
      <c r="AV1058" s="115">
        <f>IF(AO1058="","",IF(AND(AO1058="O",AP1058="O",AR1058="O",AT1058="O",AU1058="O"),"후보","X"))</f>
        <v/>
      </c>
    </row>
    <row r="1059" ht="12" customFormat="1" customHeight="1" s="37">
      <c r="A1059" s="74" t="inlineStr">
        <is>
          <t>판교동 판교원11단지현대힐스테이트</t>
        </is>
      </c>
      <c r="B1059" s="75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5" t="n">
        <v>3</v>
      </c>
      <c r="R1059" s="115" t="n">
        <v>3</v>
      </c>
      <c r="S1059" s="115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5">
        <f>S1059</f>
        <v/>
      </c>
      <c r="AF1059" s="115">
        <f>Q1059&amp;"/"&amp;R1059</f>
        <v/>
      </c>
      <c r="AH1059" s="20">
        <f>IF(A1059="","",A1059)</f>
        <v/>
      </c>
      <c r="AI1059" s="126">
        <f>IF(E1059="","",E1059)</f>
        <v/>
      </c>
      <c r="AJ1059" s="115">
        <f>IF(AI1059="","",$AJ$2)</f>
        <v/>
      </c>
      <c r="AK1059" s="115" t="inlineStr">
        <is>
          <t>A</t>
        </is>
      </c>
      <c r="AL1059" s="115" t="inlineStr">
        <is>
          <t>A+</t>
        </is>
      </c>
      <c r="AM1059" s="115" t="inlineStr">
        <is>
          <t>B+</t>
        </is>
      </c>
      <c r="AN1059" s="115">
        <f>IF(AI1059="","",$AN$2)</f>
        <v/>
      </c>
      <c r="AO1059" s="115">
        <f>IF(N1059="","",IF(N1059&gt;=$AO$1/100,"O","X"))</f>
        <v/>
      </c>
      <c r="AP1059" s="115">
        <f>IF(I1059="","",IF(I1059&lt;=$AP$1,"O","X"))</f>
        <v/>
      </c>
      <c r="AQ1059" s="115">
        <f>IF(O1059="","",IF(O1059&lt;=$AQ$1,"O","X"))</f>
        <v/>
      </c>
      <c r="AR1059" s="115">
        <f>IF(M1059="","",IF(M1059&lt;=$AR$1,"O","X"))</f>
        <v/>
      </c>
      <c r="AS1059" s="115" t="inlineStr">
        <is>
          <t>X</t>
        </is>
      </c>
      <c r="AT1059" s="115">
        <f>IF(OR(F1059="",AI1059=""),"",IF(AND((F1059&lt;=85),(AI1059&gt;=15)),"O","X"))</f>
        <v/>
      </c>
      <c r="AU1059" s="115">
        <f>IF(C1059="","",IF(C1059&gt;=$AU$1,"O","X"))</f>
        <v/>
      </c>
      <c r="AV1059" s="115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6586" operator="lessThan" dxfId="2">
      <formula>15.1</formula>
    </cfRule>
    <cfRule type="cellIs" priority="126587" operator="lessThan" dxfId="39852">
      <formula>18.1</formula>
    </cfRule>
    <cfRule type="cellIs" priority="126588" operator="lessThan" dxfId="39851">
      <formula>21.1</formula>
    </cfRule>
    <cfRule type="cellIs" priority="126589" operator="lessThan" dxfId="39850">
      <formula>24.1</formula>
    </cfRule>
    <cfRule type="cellIs" priority="126590" operator="lessThan" dxfId="1">
      <formula>30</formula>
    </cfRule>
    <cfRule type="cellIs" priority="126591" operator="lessThan" dxfId="39848">
      <formula>34.1</formula>
    </cfRule>
  </conditionalFormatting>
  <conditionalFormatting sqref="Z3">
    <cfRule type="colorScale" priority="12658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6583" operator="greaterThan" dxfId="17">
      <formula>0.9</formula>
    </cfRule>
    <cfRule type="cellIs" priority="126584" operator="greaterThan" dxfId="16">
      <formula>0.85</formula>
    </cfRule>
  </conditionalFormatting>
  <conditionalFormatting sqref="N2">
    <cfRule type="cellIs" priority="126581" operator="greaterThan" dxfId="17">
      <formula>0.9</formula>
    </cfRule>
    <cfRule type="cellIs" priority="126582" operator="greaterThan" dxfId="16">
      <formula>0.85</formula>
    </cfRule>
  </conditionalFormatting>
  <conditionalFormatting sqref="AV4">
    <cfRule type="expression" priority="19007" dxfId="23">
      <formula>AV4="X"</formula>
    </cfRule>
    <cfRule type="expression" priority="19008" dxfId="22">
      <formula>AV4="후보"</formula>
    </cfRule>
  </conditionalFormatting>
  <conditionalFormatting sqref="AC4">
    <cfRule type="cellIs" priority="19005" operator="greaterThan" dxfId="17">
      <formula>0.9</formula>
    </cfRule>
    <cfRule type="cellIs" priority="19006" operator="greaterThan" dxfId="16">
      <formula>0.85</formula>
    </cfRule>
  </conditionalFormatting>
  <conditionalFormatting sqref="N4">
    <cfRule type="cellIs" priority="19003" operator="greaterThan" dxfId="17">
      <formula>0.9</formula>
    </cfRule>
    <cfRule type="cellIs" priority="19004" operator="greaterThan" dxfId="16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23">
      <formula>AV5="X"</formula>
    </cfRule>
    <cfRule type="expression" priority="18990" dxfId="22">
      <formula>AV5="후보"</formula>
    </cfRule>
  </conditionalFormatting>
  <conditionalFormatting sqref="AC5">
    <cfRule type="cellIs" priority="18987" operator="greaterThan" dxfId="17">
      <formula>0.9</formula>
    </cfRule>
    <cfRule type="cellIs" priority="18988" operator="greaterThan" dxfId="16">
      <formula>0.85</formula>
    </cfRule>
  </conditionalFormatting>
  <conditionalFormatting sqref="N5">
    <cfRule type="cellIs" priority="18985" operator="greaterThan" dxfId="17">
      <formula>0.9</formula>
    </cfRule>
    <cfRule type="cellIs" priority="18986" operator="greaterThan" dxfId="16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23">
      <formula>AV6="X"</formula>
    </cfRule>
    <cfRule type="expression" priority="18972" dxfId="22">
      <formula>AV6="후보"</formula>
    </cfRule>
  </conditionalFormatting>
  <conditionalFormatting sqref="AC6">
    <cfRule type="cellIs" priority="18969" operator="greaterThan" dxfId="17">
      <formula>0.9</formula>
    </cfRule>
    <cfRule type="cellIs" priority="18970" operator="greaterThan" dxfId="16">
      <formula>0.85</formula>
    </cfRule>
  </conditionalFormatting>
  <conditionalFormatting sqref="N6">
    <cfRule type="cellIs" priority="18967" operator="greaterThan" dxfId="17">
      <formula>0.9</formula>
    </cfRule>
    <cfRule type="cellIs" priority="18968" operator="greaterThan" dxfId="16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23">
      <formula>AV7="X"</formula>
    </cfRule>
    <cfRule type="expression" priority="18954" dxfId="22">
      <formula>AV7="후보"</formula>
    </cfRule>
  </conditionalFormatting>
  <conditionalFormatting sqref="AC7">
    <cfRule type="cellIs" priority="18951" operator="greaterThan" dxfId="17">
      <formula>0.9</formula>
    </cfRule>
    <cfRule type="cellIs" priority="18952" operator="greaterThan" dxfId="16">
      <formula>0.85</formula>
    </cfRule>
  </conditionalFormatting>
  <conditionalFormatting sqref="N7">
    <cfRule type="cellIs" priority="18949" operator="greaterThan" dxfId="17">
      <formula>0.9</formula>
    </cfRule>
    <cfRule type="cellIs" priority="18950" operator="greaterThan" dxfId="16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23">
      <formula>AV8="X"</formula>
    </cfRule>
    <cfRule type="expression" priority="18936" dxfId="22">
      <formula>AV8="후보"</formula>
    </cfRule>
  </conditionalFormatting>
  <conditionalFormatting sqref="AC8">
    <cfRule type="cellIs" priority="18933" operator="greaterThan" dxfId="17">
      <formula>0.9</formula>
    </cfRule>
    <cfRule type="cellIs" priority="18934" operator="greaterThan" dxfId="16">
      <formula>0.85</formula>
    </cfRule>
  </conditionalFormatting>
  <conditionalFormatting sqref="N8">
    <cfRule type="cellIs" priority="18931" operator="greaterThan" dxfId="17">
      <formula>0.9</formula>
    </cfRule>
    <cfRule type="cellIs" priority="18932" operator="greaterThan" dxfId="16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23">
      <formula>AV9="X"</formula>
    </cfRule>
    <cfRule type="expression" priority="18918" dxfId="22">
      <formula>AV9="후보"</formula>
    </cfRule>
  </conditionalFormatting>
  <conditionalFormatting sqref="AC9">
    <cfRule type="cellIs" priority="18915" operator="greaterThan" dxfId="17">
      <formula>0.9</formula>
    </cfRule>
    <cfRule type="cellIs" priority="18916" operator="greaterThan" dxfId="16">
      <formula>0.85</formula>
    </cfRule>
  </conditionalFormatting>
  <conditionalFormatting sqref="N9">
    <cfRule type="cellIs" priority="18913" operator="greaterThan" dxfId="17">
      <formula>0.9</formula>
    </cfRule>
    <cfRule type="cellIs" priority="18914" operator="greaterThan" dxfId="16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23">
      <formula>AV10="X"</formula>
    </cfRule>
    <cfRule type="expression" priority="18900" dxfId="22">
      <formula>AV10="후보"</formula>
    </cfRule>
  </conditionalFormatting>
  <conditionalFormatting sqref="AC10">
    <cfRule type="cellIs" priority="18897" operator="greaterThan" dxfId="17">
      <formula>0.9</formula>
    </cfRule>
    <cfRule type="cellIs" priority="18898" operator="greaterThan" dxfId="16">
      <formula>0.85</formula>
    </cfRule>
  </conditionalFormatting>
  <conditionalFormatting sqref="N10">
    <cfRule type="cellIs" priority="18895" operator="greaterThan" dxfId="17">
      <formula>0.9</formula>
    </cfRule>
    <cfRule type="cellIs" priority="18896" operator="greaterThan" dxfId="16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23">
      <formula>AV11="X"</formula>
    </cfRule>
    <cfRule type="expression" priority="18882" dxfId="22">
      <formula>AV11="후보"</formula>
    </cfRule>
  </conditionalFormatting>
  <conditionalFormatting sqref="AC11">
    <cfRule type="cellIs" priority="18879" operator="greaterThan" dxfId="17">
      <formula>0.9</formula>
    </cfRule>
    <cfRule type="cellIs" priority="18880" operator="greaterThan" dxfId="16">
      <formula>0.85</formula>
    </cfRule>
  </conditionalFormatting>
  <conditionalFormatting sqref="N11">
    <cfRule type="cellIs" priority="18877" operator="greaterThan" dxfId="17">
      <formula>0.9</formula>
    </cfRule>
    <cfRule type="cellIs" priority="18878" operator="greaterThan" dxfId="16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23">
      <formula>AV12="X"</formula>
    </cfRule>
    <cfRule type="expression" priority="18864" dxfId="22">
      <formula>AV12="후보"</formula>
    </cfRule>
  </conditionalFormatting>
  <conditionalFormatting sqref="AC12">
    <cfRule type="cellIs" priority="18861" operator="greaterThan" dxfId="17">
      <formula>0.9</formula>
    </cfRule>
    <cfRule type="cellIs" priority="18862" operator="greaterThan" dxfId="16">
      <formula>0.85</formula>
    </cfRule>
  </conditionalFormatting>
  <conditionalFormatting sqref="N12">
    <cfRule type="cellIs" priority="18859" operator="greaterThan" dxfId="17">
      <formula>0.9</formula>
    </cfRule>
    <cfRule type="cellIs" priority="18860" operator="greaterThan" dxfId="16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23">
      <formula>AV13="X"</formula>
    </cfRule>
    <cfRule type="expression" priority="18846" dxfId="22">
      <formula>AV13="후보"</formula>
    </cfRule>
  </conditionalFormatting>
  <conditionalFormatting sqref="AC13">
    <cfRule type="cellIs" priority="18843" operator="greaterThan" dxfId="17">
      <formula>0.9</formula>
    </cfRule>
    <cfRule type="cellIs" priority="18844" operator="greaterThan" dxfId="16">
      <formula>0.85</formula>
    </cfRule>
  </conditionalFormatting>
  <conditionalFormatting sqref="N13">
    <cfRule type="cellIs" priority="18841" operator="greaterThan" dxfId="17">
      <formula>0.9</formula>
    </cfRule>
    <cfRule type="cellIs" priority="18842" operator="greaterThan" dxfId="16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23">
      <formula>AV14="X"</formula>
    </cfRule>
    <cfRule type="expression" priority="18828" dxfId="22">
      <formula>AV14="후보"</formula>
    </cfRule>
  </conditionalFormatting>
  <conditionalFormatting sqref="AC14">
    <cfRule type="cellIs" priority="18825" operator="greaterThan" dxfId="17">
      <formula>0.9</formula>
    </cfRule>
    <cfRule type="cellIs" priority="18826" operator="greaterThan" dxfId="16">
      <formula>0.85</formula>
    </cfRule>
  </conditionalFormatting>
  <conditionalFormatting sqref="N14">
    <cfRule type="cellIs" priority="18823" operator="greaterThan" dxfId="17">
      <formula>0.9</formula>
    </cfRule>
    <cfRule type="cellIs" priority="18824" operator="greaterThan" dxfId="16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23">
      <formula>AV15="X"</formula>
    </cfRule>
    <cfRule type="expression" priority="18810" dxfId="22">
      <formula>AV15="후보"</formula>
    </cfRule>
  </conditionalFormatting>
  <conditionalFormatting sqref="AC15">
    <cfRule type="cellIs" priority="18807" operator="greaterThan" dxfId="17">
      <formula>0.9</formula>
    </cfRule>
    <cfRule type="cellIs" priority="18808" operator="greaterThan" dxfId="16">
      <formula>0.85</formula>
    </cfRule>
  </conditionalFormatting>
  <conditionalFormatting sqref="N15">
    <cfRule type="cellIs" priority="18805" operator="greaterThan" dxfId="17">
      <formula>0.9</formula>
    </cfRule>
    <cfRule type="cellIs" priority="18806" operator="greaterThan" dxfId="16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23">
      <formula>AV16="X"</formula>
    </cfRule>
    <cfRule type="expression" priority="18792" dxfId="22">
      <formula>AV16="후보"</formula>
    </cfRule>
  </conditionalFormatting>
  <conditionalFormatting sqref="AC16">
    <cfRule type="cellIs" priority="18789" operator="greaterThan" dxfId="17">
      <formula>0.9</formula>
    </cfRule>
    <cfRule type="cellIs" priority="18790" operator="greaterThan" dxfId="16">
      <formula>0.85</formula>
    </cfRule>
  </conditionalFormatting>
  <conditionalFormatting sqref="N16">
    <cfRule type="cellIs" priority="18787" operator="greaterThan" dxfId="17">
      <formula>0.9</formula>
    </cfRule>
    <cfRule type="cellIs" priority="18788" operator="greaterThan" dxfId="16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23">
      <formula>AV17="X"</formula>
    </cfRule>
    <cfRule type="expression" priority="18774" dxfId="22">
      <formula>AV17="후보"</formula>
    </cfRule>
  </conditionalFormatting>
  <conditionalFormatting sqref="AC17">
    <cfRule type="cellIs" priority="18771" operator="greaterThan" dxfId="17">
      <formula>0.9</formula>
    </cfRule>
    <cfRule type="cellIs" priority="18772" operator="greaterThan" dxfId="16">
      <formula>0.85</formula>
    </cfRule>
  </conditionalFormatting>
  <conditionalFormatting sqref="N17">
    <cfRule type="cellIs" priority="18769" operator="greaterThan" dxfId="17">
      <formula>0.9</formula>
    </cfRule>
    <cfRule type="cellIs" priority="18770" operator="greaterThan" dxfId="16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23">
      <formula>AV18="X"</formula>
    </cfRule>
    <cfRule type="expression" priority="18756" dxfId="22">
      <formula>AV18="후보"</formula>
    </cfRule>
  </conditionalFormatting>
  <conditionalFormatting sqref="AC18">
    <cfRule type="cellIs" priority="18753" operator="greaterThan" dxfId="17">
      <formula>0.9</formula>
    </cfRule>
    <cfRule type="cellIs" priority="18754" operator="greaterThan" dxfId="16">
      <formula>0.85</formula>
    </cfRule>
  </conditionalFormatting>
  <conditionalFormatting sqref="N18">
    <cfRule type="cellIs" priority="18751" operator="greaterThan" dxfId="17">
      <formula>0.9</formula>
    </cfRule>
    <cfRule type="cellIs" priority="18752" operator="greaterThan" dxfId="16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23">
      <formula>AV19="X"</formula>
    </cfRule>
    <cfRule type="expression" priority="18738" dxfId="22">
      <formula>AV19="후보"</formula>
    </cfRule>
  </conditionalFormatting>
  <conditionalFormatting sqref="AC19">
    <cfRule type="cellIs" priority="18735" operator="greaterThan" dxfId="17">
      <formula>0.9</formula>
    </cfRule>
    <cfRule type="cellIs" priority="18736" operator="greaterThan" dxfId="16">
      <formula>0.85</formula>
    </cfRule>
  </conditionalFormatting>
  <conditionalFormatting sqref="N19">
    <cfRule type="cellIs" priority="18733" operator="greaterThan" dxfId="17">
      <formula>0.9</formula>
    </cfRule>
    <cfRule type="cellIs" priority="18734" operator="greaterThan" dxfId="16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23">
      <formula>AV20="X"</formula>
    </cfRule>
    <cfRule type="expression" priority="18720" dxfId="22">
      <formula>AV20="후보"</formula>
    </cfRule>
  </conditionalFormatting>
  <conditionalFormatting sqref="AC20">
    <cfRule type="cellIs" priority="18717" operator="greaterThan" dxfId="17">
      <formula>0.9</formula>
    </cfRule>
    <cfRule type="cellIs" priority="18718" operator="greaterThan" dxfId="16">
      <formula>0.85</formula>
    </cfRule>
  </conditionalFormatting>
  <conditionalFormatting sqref="N20">
    <cfRule type="cellIs" priority="18715" operator="greaterThan" dxfId="17">
      <formula>0.9</formula>
    </cfRule>
    <cfRule type="cellIs" priority="18716" operator="greaterThan" dxfId="16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23">
      <formula>AV21="X"</formula>
    </cfRule>
    <cfRule type="expression" priority="18702" dxfId="22">
      <formula>AV21="후보"</formula>
    </cfRule>
  </conditionalFormatting>
  <conditionalFormatting sqref="AC21">
    <cfRule type="cellIs" priority="18699" operator="greaterThan" dxfId="17">
      <formula>0.9</formula>
    </cfRule>
    <cfRule type="cellIs" priority="18700" operator="greaterThan" dxfId="16">
      <formula>0.85</formula>
    </cfRule>
  </conditionalFormatting>
  <conditionalFormatting sqref="N21">
    <cfRule type="cellIs" priority="18697" operator="greaterThan" dxfId="17">
      <formula>0.9</formula>
    </cfRule>
    <cfRule type="cellIs" priority="18698" operator="greaterThan" dxfId="16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23">
      <formula>AV22="X"</formula>
    </cfRule>
    <cfRule type="expression" priority="18684" dxfId="22">
      <formula>AV22="후보"</formula>
    </cfRule>
  </conditionalFormatting>
  <conditionalFormatting sqref="AC22">
    <cfRule type="cellIs" priority="18681" operator="greaterThan" dxfId="17">
      <formula>0.9</formula>
    </cfRule>
    <cfRule type="cellIs" priority="18682" operator="greaterThan" dxfId="16">
      <formula>0.85</formula>
    </cfRule>
  </conditionalFormatting>
  <conditionalFormatting sqref="N22">
    <cfRule type="cellIs" priority="18679" operator="greaterThan" dxfId="17">
      <formula>0.9</formula>
    </cfRule>
    <cfRule type="cellIs" priority="18680" operator="greaterThan" dxfId="16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23">
      <formula>AV23="X"</formula>
    </cfRule>
    <cfRule type="expression" priority="18666" dxfId="22">
      <formula>AV23="후보"</formula>
    </cfRule>
  </conditionalFormatting>
  <conditionalFormatting sqref="AC23">
    <cfRule type="cellIs" priority="18663" operator="greaterThan" dxfId="17">
      <formula>0.9</formula>
    </cfRule>
    <cfRule type="cellIs" priority="18664" operator="greaterThan" dxfId="16">
      <formula>0.85</formula>
    </cfRule>
  </conditionalFormatting>
  <conditionalFormatting sqref="N23">
    <cfRule type="cellIs" priority="18661" operator="greaterThan" dxfId="17">
      <formula>0.9</formula>
    </cfRule>
    <cfRule type="cellIs" priority="18662" operator="greaterThan" dxfId="16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23">
      <formula>AV24="X"</formula>
    </cfRule>
    <cfRule type="expression" priority="18648" dxfId="22">
      <formula>AV24="후보"</formula>
    </cfRule>
  </conditionalFormatting>
  <conditionalFormatting sqref="AC24">
    <cfRule type="cellIs" priority="18645" operator="greaterThan" dxfId="17">
      <formula>0.9</formula>
    </cfRule>
    <cfRule type="cellIs" priority="18646" operator="greaterThan" dxfId="16">
      <formula>0.85</formula>
    </cfRule>
  </conditionalFormatting>
  <conditionalFormatting sqref="N24">
    <cfRule type="cellIs" priority="18643" operator="greaterThan" dxfId="17">
      <formula>0.9</formula>
    </cfRule>
    <cfRule type="cellIs" priority="18644" operator="greaterThan" dxfId="16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23">
      <formula>AV25="X"</formula>
    </cfRule>
    <cfRule type="expression" priority="18630" dxfId="22">
      <formula>AV25="후보"</formula>
    </cfRule>
  </conditionalFormatting>
  <conditionalFormatting sqref="AC25">
    <cfRule type="cellIs" priority="18627" operator="greaterThan" dxfId="17">
      <formula>0.9</formula>
    </cfRule>
    <cfRule type="cellIs" priority="18628" operator="greaterThan" dxfId="16">
      <formula>0.85</formula>
    </cfRule>
  </conditionalFormatting>
  <conditionalFormatting sqref="N25">
    <cfRule type="cellIs" priority="18625" operator="greaterThan" dxfId="17">
      <formula>0.9</formula>
    </cfRule>
    <cfRule type="cellIs" priority="18626" operator="greaterThan" dxfId="16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23">
      <formula>AV26="X"</formula>
    </cfRule>
    <cfRule type="expression" priority="18612" dxfId="22">
      <formula>AV26="후보"</formula>
    </cfRule>
  </conditionalFormatting>
  <conditionalFormatting sqref="AC26">
    <cfRule type="cellIs" priority="18609" operator="greaterThan" dxfId="17">
      <formula>0.9</formula>
    </cfRule>
    <cfRule type="cellIs" priority="18610" operator="greaterThan" dxfId="16">
      <formula>0.85</formula>
    </cfRule>
  </conditionalFormatting>
  <conditionalFormatting sqref="N26">
    <cfRule type="cellIs" priority="18607" operator="greaterThan" dxfId="17">
      <formula>0.9</formula>
    </cfRule>
    <cfRule type="cellIs" priority="18608" operator="greaterThan" dxfId="16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23">
      <formula>AV27="X"</formula>
    </cfRule>
    <cfRule type="expression" priority="18594" dxfId="22">
      <formula>AV27="후보"</formula>
    </cfRule>
  </conditionalFormatting>
  <conditionalFormatting sqref="AC27">
    <cfRule type="cellIs" priority="18591" operator="greaterThan" dxfId="17">
      <formula>0.9</formula>
    </cfRule>
    <cfRule type="cellIs" priority="18592" operator="greaterThan" dxfId="16">
      <formula>0.85</formula>
    </cfRule>
  </conditionalFormatting>
  <conditionalFormatting sqref="N27">
    <cfRule type="cellIs" priority="18589" operator="greaterThan" dxfId="17">
      <formula>0.9</formula>
    </cfRule>
    <cfRule type="cellIs" priority="18590" operator="greaterThan" dxfId="16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23">
      <formula>AV28="X"</formula>
    </cfRule>
    <cfRule type="expression" priority="18576" dxfId="22">
      <formula>AV28="후보"</formula>
    </cfRule>
  </conditionalFormatting>
  <conditionalFormatting sqref="AC28">
    <cfRule type="cellIs" priority="18573" operator="greaterThan" dxfId="17">
      <formula>0.9</formula>
    </cfRule>
    <cfRule type="cellIs" priority="18574" operator="greaterThan" dxfId="16">
      <formula>0.85</formula>
    </cfRule>
  </conditionalFormatting>
  <conditionalFormatting sqref="N28">
    <cfRule type="cellIs" priority="18571" operator="greaterThan" dxfId="17">
      <formula>0.9</formula>
    </cfRule>
    <cfRule type="cellIs" priority="18572" operator="greaterThan" dxfId="16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23">
      <formula>AV29="X"</formula>
    </cfRule>
    <cfRule type="expression" priority="18558" dxfId="22">
      <formula>AV29="후보"</formula>
    </cfRule>
  </conditionalFormatting>
  <conditionalFormatting sqref="AC29">
    <cfRule type="cellIs" priority="18555" operator="greaterThan" dxfId="17">
      <formula>0.9</formula>
    </cfRule>
    <cfRule type="cellIs" priority="18556" operator="greaterThan" dxfId="16">
      <formula>0.85</formula>
    </cfRule>
  </conditionalFormatting>
  <conditionalFormatting sqref="N29">
    <cfRule type="cellIs" priority="18553" operator="greaterThan" dxfId="17">
      <formula>0.9</formula>
    </cfRule>
    <cfRule type="cellIs" priority="18554" operator="greaterThan" dxfId="16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23">
      <formula>AV30="X"</formula>
    </cfRule>
    <cfRule type="expression" priority="18540" dxfId="22">
      <formula>AV30="후보"</formula>
    </cfRule>
  </conditionalFormatting>
  <conditionalFormatting sqref="AC30">
    <cfRule type="cellIs" priority="18537" operator="greaterThan" dxfId="17">
      <formula>0.9</formula>
    </cfRule>
    <cfRule type="cellIs" priority="18538" operator="greaterThan" dxfId="16">
      <formula>0.85</formula>
    </cfRule>
  </conditionalFormatting>
  <conditionalFormatting sqref="N30">
    <cfRule type="cellIs" priority="18535" operator="greaterThan" dxfId="17">
      <formula>0.9</formula>
    </cfRule>
    <cfRule type="cellIs" priority="18536" operator="greaterThan" dxfId="16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23">
      <formula>AV31="X"</formula>
    </cfRule>
    <cfRule type="expression" priority="18522" dxfId="22">
      <formula>AV31="후보"</formula>
    </cfRule>
  </conditionalFormatting>
  <conditionalFormatting sqref="AC31">
    <cfRule type="cellIs" priority="18519" operator="greaterThan" dxfId="17">
      <formula>0.9</formula>
    </cfRule>
    <cfRule type="cellIs" priority="18520" operator="greaterThan" dxfId="16">
      <formula>0.85</formula>
    </cfRule>
  </conditionalFormatting>
  <conditionalFormatting sqref="N31">
    <cfRule type="cellIs" priority="18517" operator="greaterThan" dxfId="17">
      <formula>0.9</formula>
    </cfRule>
    <cfRule type="cellIs" priority="18518" operator="greaterThan" dxfId="16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23">
      <formula>AV32="X"</formula>
    </cfRule>
    <cfRule type="expression" priority="18504" dxfId="22">
      <formula>AV32="후보"</formula>
    </cfRule>
  </conditionalFormatting>
  <conditionalFormatting sqref="AC32">
    <cfRule type="cellIs" priority="18501" operator="greaterThan" dxfId="17">
      <formula>0.9</formula>
    </cfRule>
    <cfRule type="cellIs" priority="18502" operator="greaterThan" dxfId="16">
      <formula>0.85</formula>
    </cfRule>
  </conditionalFormatting>
  <conditionalFormatting sqref="N32">
    <cfRule type="cellIs" priority="18499" operator="greaterThan" dxfId="17">
      <formula>0.9</formula>
    </cfRule>
    <cfRule type="cellIs" priority="18500" operator="greaterThan" dxfId="16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23">
      <formula>AV33="X"</formula>
    </cfRule>
    <cfRule type="expression" priority="18486" dxfId="22">
      <formula>AV33="후보"</formula>
    </cfRule>
  </conditionalFormatting>
  <conditionalFormatting sqref="AC33">
    <cfRule type="cellIs" priority="18483" operator="greaterThan" dxfId="17">
      <formula>0.9</formula>
    </cfRule>
    <cfRule type="cellIs" priority="18484" operator="greaterThan" dxfId="16">
      <formula>0.85</formula>
    </cfRule>
  </conditionalFormatting>
  <conditionalFormatting sqref="N33">
    <cfRule type="cellIs" priority="18481" operator="greaterThan" dxfId="17">
      <formula>0.9</formula>
    </cfRule>
    <cfRule type="cellIs" priority="18482" operator="greaterThan" dxfId="16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23">
      <formula>AV34="X"</formula>
    </cfRule>
    <cfRule type="expression" priority="18468" dxfId="22">
      <formula>AV34="후보"</formula>
    </cfRule>
  </conditionalFormatting>
  <conditionalFormatting sqref="AC34">
    <cfRule type="cellIs" priority="18465" operator="greaterThan" dxfId="17">
      <formula>0.9</formula>
    </cfRule>
    <cfRule type="cellIs" priority="18466" operator="greaterThan" dxfId="16">
      <formula>0.85</formula>
    </cfRule>
  </conditionalFormatting>
  <conditionalFormatting sqref="N34">
    <cfRule type="cellIs" priority="18463" operator="greaterThan" dxfId="17">
      <formula>0.9</formula>
    </cfRule>
    <cfRule type="cellIs" priority="18464" operator="greaterThan" dxfId="16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23">
      <formula>AV35="X"</formula>
    </cfRule>
    <cfRule type="expression" priority="18450" dxfId="22">
      <formula>AV35="후보"</formula>
    </cfRule>
  </conditionalFormatting>
  <conditionalFormatting sqref="AC35">
    <cfRule type="cellIs" priority="18447" operator="greaterThan" dxfId="17">
      <formula>0.9</formula>
    </cfRule>
    <cfRule type="cellIs" priority="18448" operator="greaterThan" dxfId="16">
      <formula>0.85</formula>
    </cfRule>
  </conditionalFormatting>
  <conditionalFormatting sqref="N35">
    <cfRule type="cellIs" priority="18445" operator="greaterThan" dxfId="17">
      <formula>0.9</formula>
    </cfRule>
    <cfRule type="cellIs" priority="18446" operator="greaterThan" dxfId="16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23">
      <formula>AV36="X"</formula>
    </cfRule>
    <cfRule type="expression" priority="18432" dxfId="22">
      <formula>AV36="후보"</formula>
    </cfRule>
  </conditionalFormatting>
  <conditionalFormatting sqref="AC36">
    <cfRule type="cellIs" priority="18429" operator="greaterThan" dxfId="17">
      <formula>0.9</formula>
    </cfRule>
    <cfRule type="cellIs" priority="18430" operator="greaterThan" dxfId="16">
      <formula>0.85</formula>
    </cfRule>
  </conditionalFormatting>
  <conditionalFormatting sqref="N36">
    <cfRule type="cellIs" priority="18427" operator="greaterThan" dxfId="17">
      <formula>0.9</formula>
    </cfRule>
    <cfRule type="cellIs" priority="18428" operator="greaterThan" dxfId="16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23">
      <formula>AV37="X"</formula>
    </cfRule>
    <cfRule type="expression" priority="18414" dxfId="22">
      <formula>AV37="후보"</formula>
    </cfRule>
  </conditionalFormatting>
  <conditionalFormatting sqref="AC37">
    <cfRule type="cellIs" priority="18411" operator="greaterThan" dxfId="17">
      <formula>0.9</formula>
    </cfRule>
    <cfRule type="cellIs" priority="18412" operator="greaterThan" dxfId="16">
      <formula>0.85</formula>
    </cfRule>
  </conditionalFormatting>
  <conditionalFormatting sqref="N37">
    <cfRule type="cellIs" priority="18409" operator="greaterThan" dxfId="17">
      <formula>0.9</formula>
    </cfRule>
    <cfRule type="cellIs" priority="18410" operator="greaterThan" dxfId="16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23">
      <formula>AV38="X"</formula>
    </cfRule>
    <cfRule type="expression" priority="18396" dxfId="22">
      <formula>AV38="후보"</formula>
    </cfRule>
  </conditionalFormatting>
  <conditionalFormatting sqref="AC38">
    <cfRule type="cellIs" priority="18393" operator="greaterThan" dxfId="17">
      <formula>0.9</formula>
    </cfRule>
    <cfRule type="cellIs" priority="18394" operator="greaterThan" dxfId="16">
      <formula>0.85</formula>
    </cfRule>
  </conditionalFormatting>
  <conditionalFormatting sqref="N38">
    <cfRule type="cellIs" priority="18391" operator="greaterThan" dxfId="17">
      <formula>0.9</formula>
    </cfRule>
    <cfRule type="cellIs" priority="18392" operator="greaterThan" dxfId="16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23">
      <formula>AV39="X"</formula>
    </cfRule>
    <cfRule type="expression" priority="18378" dxfId="22">
      <formula>AV39="후보"</formula>
    </cfRule>
  </conditionalFormatting>
  <conditionalFormatting sqref="AC39">
    <cfRule type="cellIs" priority="18375" operator="greaterThan" dxfId="17">
      <formula>0.9</formula>
    </cfRule>
    <cfRule type="cellIs" priority="18376" operator="greaterThan" dxfId="16">
      <formula>0.85</formula>
    </cfRule>
  </conditionalFormatting>
  <conditionalFormatting sqref="N39">
    <cfRule type="cellIs" priority="18373" operator="greaterThan" dxfId="17">
      <formula>0.9</formula>
    </cfRule>
    <cfRule type="cellIs" priority="18374" operator="greaterThan" dxfId="16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23">
      <formula>AV40="X"</formula>
    </cfRule>
    <cfRule type="expression" priority="18360" dxfId="22">
      <formula>AV40="후보"</formula>
    </cfRule>
  </conditionalFormatting>
  <conditionalFormatting sqref="AC40">
    <cfRule type="cellIs" priority="18357" operator="greaterThan" dxfId="17">
      <formula>0.9</formula>
    </cfRule>
    <cfRule type="cellIs" priority="18358" operator="greaterThan" dxfId="16">
      <formula>0.85</formula>
    </cfRule>
  </conditionalFormatting>
  <conditionalFormatting sqref="N40">
    <cfRule type="cellIs" priority="18355" operator="greaterThan" dxfId="17">
      <formula>0.9</formula>
    </cfRule>
    <cfRule type="cellIs" priority="18356" operator="greaterThan" dxfId="16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23">
      <formula>AV41="X"</formula>
    </cfRule>
    <cfRule type="expression" priority="18342" dxfId="22">
      <formula>AV41="후보"</formula>
    </cfRule>
  </conditionalFormatting>
  <conditionalFormatting sqref="AC41">
    <cfRule type="cellIs" priority="18339" operator="greaterThan" dxfId="17">
      <formula>0.9</formula>
    </cfRule>
    <cfRule type="cellIs" priority="18340" operator="greaterThan" dxfId="16">
      <formula>0.85</formula>
    </cfRule>
  </conditionalFormatting>
  <conditionalFormatting sqref="N41">
    <cfRule type="cellIs" priority="18337" operator="greaterThan" dxfId="17">
      <formula>0.9</formula>
    </cfRule>
    <cfRule type="cellIs" priority="18338" operator="greaterThan" dxfId="16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23">
      <formula>AV42="X"</formula>
    </cfRule>
    <cfRule type="expression" priority="18324" dxfId="22">
      <formula>AV42="후보"</formula>
    </cfRule>
  </conditionalFormatting>
  <conditionalFormatting sqref="AC42">
    <cfRule type="cellIs" priority="18321" operator="greaterThan" dxfId="17">
      <formula>0.9</formula>
    </cfRule>
    <cfRule type="cellIs" priority="18322" operator="greaterThan" dxfId="16">
      <formula>0.85</formula>
    </cfRule>
  </conditionalFormatting>
  <conditionalFormatting sqref="N42">
    <cfRule type="cellIs" priority="18319" operator="greaterThan" dxfId="17">
      <formula>0.9</formula>
    </cfRule>
    <cfRule type="cellIs" priority="18320" operator="greaterThan" dxfId="16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23">
      <formula>AV43="X"</formula>
    </cfRule>
    <cfRule type="expression" priority="18306" dxfId="22">
      <formula>AV43="후보"</formula>
    </cfRule>
  </conditionalFormatting>
  <conditionalFormatting sqref="AC43">
    <cfRule type="cellIs" priority="18303" operator="greaterThan" dxfId="17">
      <formula>0.9</formula>
    </cfRule>
    <cfRule type="cellIs" priority="18304" operator="greaterThan" dxfId="16">
      <formula>0.85</formula>
    </cfRule>
  </conditionalFormatting>
  <conditionalFormatting sqref="N43">
    <cfRule type="cellIs" priority="18301" operator="greaterThan" dxfId="17">
      <formula>0.9</formula>
    </cfRule>
    <cfRule type="cellIs" priority="18302" operator="greaterThan" dxfId="16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23">
      <formula>AV44="X"</formula>
    </cfRule>
    <cfRule type="expression" priority="18288" dxfId="22">
      <formula>AV44="후보"</formula>
    </cfRule>
  </conditionalFormatting>
  <conditionalFormatting sqref="AC44">
    <cfRule type="cellIs" priority="18285" operator="greaterThan" dxfId="17">
      <formula>0.9</formula>
    </cfRule>
    <cfRule type="cellIs" priority="18286" operator="greaterThan" dxfId="16">
      <formula>0.85</formula>
    </cfRule>
  </conditionalFormatting>
  <conditionalFormatting sqref="N44">
    <cfRule type="cellIs" priority="18283" operator="greaterThan" dxfId="17">
      <formula>0.9</formula>
    </cfRule>
    <cfRule type="cellIs" priority="18284" operator="greaterThan" dxfId="16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23">
      <formula>AV45="X"</formula>
    </cfRule>
    <cfRule type="expression" priority="18270" dxfId="22">
      <formula>AV45="후보"</formula>
    </cfRule>
  </conditionalFormatting>
  <conditionalFormatting sqref="AC45">
    <cfRule type="cellIs" priority="18267" operator="greaterThan" dxfId="17">
      <formula>0.9</formula>
    </cfRule>
    <cfRule type="cellIs" priority="18268" operator="greaterThan" dxfId="16">
      <formula>0.85</formula>
    </cfRule>
  </conditionalFormatting>
  <conditionalFormatting sqref="N45">
    <cfRule type="cellIs" priority="18265" operator="greaterThan" dxfId="17">
      <formula>0.9</formula>
    </cfRule>
    <cfRule type="cellIs" priority="18266" operator="greaterThan" dxfId="16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23">
      <formula>AV46="X"</formula>
    </cfRule>
    <cfRule type="expression" priority="18252" dxfId="22">
      <formula>AV46="후보"</formula>
    </cfRule>
  </conditionalFormatting>
  <conditionalFormatting sqref="AC46">
    <cfRule type="cellIs" priority="18249" operator="greaterThan" dxfId="17">
      <formula>0.9</formula>
    </cfRule>
    <cfRule type="cellIs" priority="18250" operator="greaterThan" dxfId="16">
      <formula>0.85</formula>
    </cfRule>
  </conditionalFormatting>
  <conditionalFormatting sqref="N46">
    <cfRule type="cellIs" priority="18247" operator="greaterThan" dxfId="17">
      <formula>0.9</formula>
    </cfRule>
    <cfRule type="cellIs" priority="18248" operator="greaterThan" dxfId="16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23">
      <formula>AV47="X"</formula>
    </cfRule>
    <cfRule type="expression" priority="18234" dxfId="22">
      <formula>AV47="후보"</formula>
    </cfRule>
  </conditionalFormatting>
  <conditionalFormatting sqref="AC47">
    <cfRule type="cellIs" priority="18231" operator="greaterThan" dxfId="17">
      <formula>0.9</formula>
    </cfRule>
    <cfRule type="cellIs" priority="18232" operator="greaterThan" dxfId="16">
      <formula>0.85</formula>
    </cfRule>
  </conditionalFormatting>
  <conditionalFormatting sqref="N47">
    <cfRule type="cellIs" priority="18229" operator="greaterThan" dxfId="17">
      <formula>0.9</formula>
    </cfRule>
    <cfRule type="cellIs" priority="18230" operator="greaterThan" dxfId="16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23">
      <formula>AV48="X"</formula>
    </cfRule>
    <cfRule type="expression" priority="18216" dxfId="22">
      <formula>AV48="후보"</formula>
    </cfRule>
  </conditionalFormatting>
  <conditionalFormatting sqref="AC48">
    <cfRule type="cellIs" priority="18213" operator="greaterThan" dxfId="17">
      <formula>0.9</formula>
    </cfRule>
    <cfRule type="cellIs" priority="18214" operator="greaterThan" dxfId="16">
      <formula>0.85</formula>
    </cfRule>
  </conditionalFormatting>
  <conditionalFormatting sqref="N48">
    <cfRule type="cellIs" priority="18211" operator="greaterThan" dxfId="17">
      <formula>0.9</formula>
    </cfRule>
    <cfRule type="cellIs" priority="18212" operator="greaterThan" dxfId="16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23">
      <formula>AV49="X"</formula>
    </cfRule>
    <cfRule type="expression" priority="18198" dxfId="22">
      <formula>AV49="후보"</formula>
    </cfRule>
  </conditionalFormatting>
  <conditionalFormatting sqref="AC49">
    <cfRule type="cellIs" priority="18195" operator="greaterThan" dxfId="17">
      <formula>0.9</formula>
    </cfRule>
    <cfRule type="cellIs" priority="18196" operator="greaterThan" dxfId="16">
      <formula>0.85</formula>
    </cfRule>
  </conditionalFormatting>
  <conditionalFormatting sqref="N49">
    <cfRule type="cellIs" priority="18193" operator="greaterThan" dxfId="17">
      <formula>0.9</formula>
    </cfRule>
    <cfRule type="cellIs" priority="18194" operator="greaterThan" dxfId="16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23">
      <formula>AV50="X"</formula>
    </cfRule>
    <cfRule type="expression" priority="18180" dxfId="22">
      <formula>AV50="후보"</formula>
    </cfRule>
  </conditionalFormatting>
  <conditionalFormatting sqref="AC50">
    <cfRule type="cellIs" priority="18177" operator="greaterThan" dxfId="17">
      <formula>0.9</formula>
    </cfRule>
    <cfRule type="cellIs" priority="18178" operator="greaterThan" dxfId="16">
      <formula>0.85</formula>
    </cfRule>
  </conditionalFormatting>
  <conditionalFormatting sqref="N50">
    <cfRule type="cellIs" priority="18175" operator="greaterThan" dxfId="17">
      <formula>0.9</formula>
    </cfRule>
    <cfRule type="cellIs" priority="18176" operator="greaterThan" dxfId="16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23">
      <formula>AV51="X"</formula>
    </cfRule>
    <cfRule type="expression" priority="18162" dxfId="22">
      <formula>AV51="후보"</formula>
    </cfRule>
  </conditionalFormatting>
  <conditionalFormatting sqref="AC51">
    <cfRule type="cellIs" priority="18159" operator="greaterThan" dxfId="17">
      <formula>0.9</formula>
    </cfRule>
    <cfRule type="cellIs" priority="18160" operator="greaterThan" dxfId="16">
      <formula>0.85</formula>
    </cfRule>
  </conditionalFormatting>
  <conditionalFormatting sqref="N51">
    <cfRule type="cellIs" priority="18157" operator="greaterThan" dxfId="17">
      <formula>0.9</formula>
    </cfRule>
    <cfRule type="cellIs" priority="18158" operator="greaterThan" dxfId="16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23">
      <formula>AV52="X"</formula>
    </cfRule>
    <cfRule type="expression" priority="18144" dxfId="22">
      <formula>AV52="후보"</formula>
    </cfRule>
  </conditionalFormatting>
  <conditionalFormatting sqref="AC52">
    <cfRule type="cellIs" priority="18141" operator="greaterThan" dxfId="17">
      <formula>0.9</formula>
    </cfRule>
    <cfRule type="cellIs" priority="18142" operator="greaterThan" dxfId="16">
      <formula>0.85</formula>
    </cfRule>
  </conditionalFormatting>
  <conditionalFormatting sqref="N52">
    <cfRule type="cellIs" priority="18139" operator="greaterThan" dxfId="17">
      <formula>0.9</formula>
    </cfRule>
    <cfRule type="cellIs" priority="18140" operator="greaterThan" dxfId="16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23">
      <formula>AV53="X"</formula>
    </cfRule>
    <cfRule type="expression" priority="18126" dxfId="22">
      <formula>AV53="후보"</formula>
    </cfRule>
  </conditionalFormatting>
  <conditionalFormatting sqref="AC53">
    <cfRule type="cellIs" priority="18123" operator="greaterThan" dxfId="17">
      <formula>0.9</formula>
    </cfRule>
    <cfRule type="cellIs" priority="18124" operator="greaterThan" dxfId="16">
      <formula>0.85</formula>
    </cfRule>
  </conditionalFormatting>
  <conditionalFormatting sqref="N53">
    <cfRule type="cellIs" priority="18121" operator="greaterThan" dxfId="17">
      <formula>0.9</formula>
    </cfRule>
    <cfRule type="cellIs" priority="18122" operator="greaterThan" dxfId="16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23">
      <formula>AV54="X"</formula>
    </cfRule>
    <cfRule type="expression" priority="18108" dxfId="22">
      <formula>AV54="후보"</formula>
    </cfRule>
  </conditionalFormatting>
  <conditionalFormatting sqref="AC54">
    <cfRule type="cellIs" priority="18105" operator="greaterThan" dxfId="17">
      <formula>0.9</formula>
    </cfRule>
    <cfRule type="cellIs" priority="18106" operator="greaterThan" dxfId="16">
      <formula>0.85</formula>
    </cfRule>
  </conditionalFormatting>
  <conditionalFormatting sqref="N54">
    <cfRule type="cellIs" priority="18103" operator="greaterThan" dxfId="17">
      <formula>0.9</formula>
    </cfRule>
    <cfRule type="cellIs" priority="18104" operator="greaterThan" dxfId="16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23">
      <formula>AV55="X"</formula>
    </cfRule>
    <cfRule type="expression" priority="18090" dxfId="22">
      <formula>AV55="후보"</formula>
    </cfRule>
  </conditionalFormatting>
  <conditionalFormatting sqref="AC55">
    <cfRule type="cellIs" priority="18087" operator="greaterThan" dxfId="17">
      <formula>0.9</formula>
    </cfRule>
    <cfRule type="cellIs" priority="18088" operator="greaterThan" dxfId="16">
      <formula>0.85</formula>
    </cfRule>
  </conditionalFormatting>
  <conditionalFormatting sqref="N55">
    <cfRule type="cellIs" priority="18085" operator="greaterThan" dxfId="17">
      <formula>0.9</formula>
    </cfRule>
    <cfRule type="cellIs" priority="18086" operator="greaterThan" dxfId="16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23">
      <formula>AV56="X"</formula>
    </cfRule>
    <cfRule type="expression" priority="18072" dxfId="22">
      <formula>AV56="후보"</formula>
    </cfRule>
  </conditionalFormatting>
  <conditionalFormatting sqref="AC56">
    <cfRule type="cellIs" priority="18069" operator="greaterThan" dxfId="17">
      <formula>0.9</formula>
    </cfRule>
    <cfRule type="cellIs" priority="18070" operator="greaterThan" dxfId="16">
      <formula>0.85</formula>
    </cfRule>
  </conditionalFormatting>
  <conditionalFormatting sqref="N56">
    <cfRule type="cellIs" priority="18067" operator="greaterThan" dxfId="17">
      <formula>0.9</formula>
    </cfRule>
    <cfRule type="cellIs" priority="18068" operator="greaterThan" dxfId="16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23">
      <formula>AV57="X"</formula>
    </cfRule>
    <cfRule type="expression" priority="18054" dxfId="22">
      <formula>AV57="후보"</formula>
    </cfRule>
  </conditionalFormatting>
  <conditionalFormatting sqref="AC57">
    <cfRule type="cellIs" priority="18051" operator="greaterThan" dxfId="17">
      <formula>0.9</formula>
    </cfRule>
    <cfRule type="cellIs" priority="18052" operator="greaterThan" dxfId="16">
      <formula>0.85</formula>
    </cfRule>
  </conditionalFormatting>
  <conditionalFormatting sqref="N57">
    <cfRule type="cellIs" priority="18049" operator="greaterThan" dxfId="17">
      <formula>0.9</formula>
    </cfRule>
    <cfRule type="cellIs" priority="18050" operator="greaterThan" dxfId="16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23">
      <formula>AV58="X"</formula>
    </cfRule>
    <cfRule type="expression" priority="18036" dxfId="22">
      <formula>AV58="후보"</formula>
    </cfRule>
  </conditionalFormatting>
  <conditionalFormatting sqref="AC58">
    <cfRule type="cellIs" priority="18033" operator="greaterThan" dxfId="17">
      <formula>0.9</formula>
    </cfRule>
    <cfRule type="cellIs" priority="18034" operator="greaterThan" dxfId="16">
      <formula>0.85</formula>
    </cfRule>
  </conditionalFormatting>
  <conditionalFormatting sqref="N58">
    <cfRule type="cellIs" priority="18031" operator="greaterThan" dxfId="17">
      <formula>0.9</formula>
    </cfRule>
    <cfRule type="cellIs" priority="18032" operator="greaterThan" dxfId="16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23">
      <formula>AV59="X"</formula>
    </cfRule>
    <cfRule type="expression" priority="18018" dxfId="22">
      <formula>AV59="후보"</formula>
    </cfRule>
  </conditionalFormatting>
  <conditionalFormatting sqref="AC59">
    <cfRule type="cellIs" priority="18015" operator="greaterThan" dxfId="17">
      <formula>0.9</formula>
    </cfRule>
    <cfRule type="cellIs" priority="18016" operator="greaterThan" dxfId="16">
      <formula>0.85</formula>
    </cfRule>
  </conditionalFormatting>
  <conditionalFormatting sqref="N59">
    <cfRule type="cellIs" priority="18013" operator="greaterThan" dxfId="17">
      <formula>0.9</formula>
    </cfRule>
    <cfRule type="cellIs" priority="18014" operator="greaterThan" dxfId="16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23">
      <formula>AV60="X"</formula>
    </cfRule>
    <cfRule type="expression" priority="18000" dxfId="22">
      <formula>AV60="후보"</formula>
    </cfRule>
  </conditionalFormatting>
  <conditionalFormatting sqref="AC60">
    <cfRule type="cellIs" priority="17997" operator="greaterThan" dxfId="17">
      <formula>0.9</formula>
    </cfRule>
    <cfRule type="cellIs" priority="17998" operator="greaterThan" dxfId="16">
      <formula>0.85</formula>
    </cfRule>
  </conditionalFormatting>
  <conditionalFormatting sqref="N60">
    <cfRule type="cellIs" priority="17995" operator="greaterThan" dxfId="17">
      <formula>0.9</formula>
    </cfRule>
    <cfRule type="cellIs" priority="17996" operator="greaterThan" dxfId="16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23">
      <formula>AV61="X"</formula>
    </cfRule>
    <cfRule type="expression" priority="17982" dxfId="22">
      <formula>AV61="후보"</formula>
    </cfRule>
  </conditionalFormatting>
  <conditionalFormatting sqref="AC61">
    <cfRule type="cellIs" priority="17979" operator="greaterThan" dxfId="17">
      <formula>0.9</formula>
    </cfRule>
    <cfRule type="cellIs" priority="17980" operator="greaterThan" dxfId="16">
      <formula>0.85</formula>
    </cfRule>
  </conditionalFormatting>
  <conditionalFormatting sqref="N61">
    <cfRule type="cellIs" priority="17977" operator="greaterThan" dxfId="17">
      <formula>0.9</formula>
    </cfRule>
    <cfRule type="cellIs" priority="17978" operator="greaterThan" dxfId="16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23">
      <formula>AV62="X"</formula>
    </cfRule>
    <cfRule type="expression" priority="17964" dxfId="22">
      <formula>AV62="후보"</formula>
    </cfRule>
  </conditionalFormatting>
  <conditionalFormatting sqref="AC62">
    <cfRule type="cellIs" priority="17961" operator="greaterThan" dxfId="17">
      <formula>0.9</formula>
    </cfRule>
    <cfRule type="cellIs" priority="17962" operator="greaterThan" dxfId="16">
      <formula>0.85</formula>
    </cfRule>
  </conditionalFormatting>
  <conditionalFormatting sqref="N62">
    <cfRule type="cellIs" priority="17959" operator="greaterThan" dxfId="17">
      <formula>0.9</formula>
    </cfRule>
    <cfRule type="cellIs" priority="17960" operator="greaterThan" dxfId="16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23">
      <formula>AV63="X"</formula>
    </cfRule>
    <cfRule type="expression" priority="17946" dxfId="22">
      <formula>AV63="후보"</formula>
    </cfRule>
  </conditionalFormatting>
  <conditionalFormatting sqref="AC63">
    <cfRule type="cellIs" priority="17943" operator="greaterThan" dxfId="17">
      <formula>0.9</formula>
    </cfRule>
    <cfRule type="cellIs" priority="17944" operator="greaterThan" dxfId="16">
      <formula>0.85</formula>
    </cfRule>
  </conditionalFormatting>
  <conditionalFormatting sqref="N63">
    <cfRule type="cellIs" priority="17941" operator="greaterThan" dxfId="17">
      <formula>0.9</formula>
    </cfRule>
    <cfRule type="cellIs" priority="17942" operator="greaterThan" dxfId="16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23">
      <formula>AV64="X"</formula>
    </cfRule>
    <cfRule type="expression" priority="17928" dxfId="22">
      <formula>AV64="후보"</formula>
    </cfRule>
  </conditionalFormatting>
  <conditionalFormatting sqref="AC64">
    <cfRule type="cellIs" priority="17925" operator="greaterThan" dxfId="17">
      <formula>0.9</formula>
    </cfRule>
    <cfRule type="cellIs" priority="17926" operator="greaterThan" dxfId="16">
      <formula>0.85</formula>
    </cfRule>
  </conditionalFormatting>
  <conditionalFormatting sqref="N64">
    <cfRule type="cellIs" priority="17923" operator="greaterThan" dxfId="17">
      <formula>0.9</formula>
    </cfRule>
    <cfRule type="cellIs" priority="17924" operator="greaterThan" dxfId="16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23">
      <formula>AV65="X"</formula>
    </cfRule>
    <cfRule type="expression" priority="17910" dxfId="22">
      <formula>AV65="후보"</formula>
    </cfRule>
  </conditionalFormatting>
  <conditionalFormatting sqref="AC65">
    <cfRule type="cellIs" priority="17907" operator="greaterThan" dxfId="17">
      <formula>0.9</formula>
    </cfRule>
    <cfRule type="cellIs" priority="17908" operator="greaterThan" dxfId="16">
      <formula>0.85</formula>
    </cfRule>
  </conditionalFormatting>
  <conditionalFormatting sqref="N65">
    <cfRule type="cellIs" priority="17905" operator="greaterThan" dxfId="17">
      <formula>0.9</formula>
    </cfRule>
    <cfRule type="cellIs" priority="17906" operator="greaterThan" dxfId="16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23">
      <formula>AV66="X"</formula>
    </cfRule>
    <cfRule type="expression" priority="17892" dxfId="22">
      <formula>AV66="후보"</formula>
    </cfRule>
  </conditionalFormatting>
  <conditionalFormatting sqref="AC66">
    <cfRule type="cellIs" priority="17889" operator="greaterThan" dxfId="17">
      <formula>0.9</formula>
    </cfRule>
    <cfRule type="cellIs" priority="17890" operator="greaterThan" dxfId="16">
      <formula>0.85</formula>
    </cfRule>
  </conditionalFormatting>
  <conditionalFormatting sqref="N66">
    <cfRule type="cellIs" priority="17887" operator="greaterThan" dxfId="17">
      <formula>0.9</formula>
    </cfRule>
    <cfRule type="cellIs" priority="17888" operator="greaterThan" dxfId="16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23">
      <formula>AV67="X"</formula>
    </cfRule>
    <cfRule type="expression" priority="17874" dxfId="22">
      <formula>AV67="후보"</formula>
    </cfRule>
  </conditionalFormatting>
  <conditionalFormatting sqref="AC67">
    <cfRule type="cellIs" priority="17871" operator="greaterThan" dxfId="17">
      <formula>0.9</formula>
    </cfRule>
    <cfRule type="cellIs" priority="17872" operator="greaterThan" dxfId="16">
      <formula>0.85</formula>
    </cfRule>
  </conditionalFormatting>
  <conditionalFormatting sqref="N67">
    <cfRule type="cellIs" priority="17869" operator="greaterThan" dxfId="17">
      <formula>0.9</formula>
    </cfRule>
    <cfRule type="cellIs" priority="17870" operator="greaterThan" dxfId="16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23">
      <formula>AV68="X"</formula>
    </cfRule>
    <cfRule type="expression" priority="17856" dxfId="22">
      <formula>AV68="후보"</formula>
    </cfRule>
  </conditionalFormatting>
  <conditionalFormatting sqref="AC68">
    <cfRule type="cellIs" priority="17853" operator="greaterThan" dxfId="17">
      <formula>0.9</formula>
    </cfRule>
    <cfRule type="cellIs" priority="17854" operator="greaterThan" dxfId="16">
      <formula>0.85</formula>
    </cfRule>
  </conditionalFormatting>
  <conditionalFormatting sqref="N68">
    <cfRule type="cellIs" priority="17851" operator="greaterThan" dxfId="17">
      <formula>0.9</formula>
    </cfRule>
    <cfRule type="cellIs" priority="17852" operator="greaterThan" dxfId="16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23">
      <formula>AV69="X"</formula>
    </cfRule>
    <cfRule type="expression" priority="17838" dxfId="22">
      <formula>AV69="후보"</formula>
    </cfRule>
  </conditionalFormatting>
  <conditionalFormatting sqref="AC69">
    <cfRule type="cellIs" priority="17835" operator="greaterThan" dxfId="17">
      <formula>0.9</formula>
    </cfRule>
    <cfRule type="cellIs" priority="17836" operator="greaterThan" dxfId="16">
      <formula>0.85</formula>
    </cfRule>
  </conditionalFormatting>
  <conditionalFormatting sqref="N69">
    <cfRule type="cellIs" priority="17833" operator="greaterThan" dxfId="17">
      <formula>0.9</formula>
    </cfRule>
    <cfRule type="cellIs" priority="17834" operator="greaterThan" dxfId="16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23">
      <formula>AV70="X"</formula>
    </cfRule>
    <cfRule type="expression" priority="17820" dxfId="22">
      <formula>AV70="후보"</formula>
    </cfRule>
  </conditionalFormatting>
  <conditionalFormatting sqref="AC70">
    <cfRule type="cellIs" priority="17817" operator="greaterThan" dxfId="17">
      <formula>0.9</formula>
    </cfRule>
    <cfRule type="cellIs" priority="17818" operator="greaterThan" dxfId="16">
      <formula>0.85</formula>
    </cfRule>
  </conditionalFormatting>
  <conditionalFormatting sqref="N70">
    <cfRule type="cellIs" priority="17815" operator="greaterThan" dxfId="17">
      <formula>0.9</formula>
    </cfRule>
    <cfRule type="cellIs" priority="17816" operator="greaterThan" dxfId="16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23">
      <formula>AV71="X"</formula>
    </cfRule>
    <cfRule type="expression" priority="17802" dxfId="22">
      <formula>AV71="후보"</formula>
    </cfRule>
  </conditionalFormatting>
  <conditionalFormatting sqref="AC71">
    <cfRule type="cellIs" priority="17799" operator="greaterThan" dxfId="17">
      <formula>0.9</formula>
    </cfRule>
    <cfRule type="cellIs" priority="17800" operator="greaterThan" dxfId="16">
      <formula>0.85</formula>
    </cfRule>
  </conditionalFormatting>
  <conditionalFormatting sqref="N71">
    <cfRule type="cellIs" priority="17797" operator="greaterThan" dxfId="17">
      <formula>0.9</formula>
    </cfRule>
    <cfRule type="cellIs" priority="17798" operator="greaterThan" dxfId="16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23">
      <formula>AV72="X"</formula>
    </cfRule>
    <cfRule type="expression" priority="17784" dxfId="22">
      <formula>AV72="후보"</formula>
    </cfRule>
  </conditionalFormatting>
  <conditionalFormatting sqref="AC72">
    <cfRule type="cellIs" priority="17781" operator="greaterThan" dxfId="17">
      <formula>0.9</formula>
    </cfRule>
    <cfRule type="cellIs" priority="17782" operator="greaterThan" dxfId="16">
      <formula>0.85</formula>
    </cfRule>
  </conditionalFormatting>
  <conditionalFormatting sqref="N72">
    <cfRule type="cellIs" priority="17779" operator="greaterThan" dxfId="17">
      <formula>0.9</formula>
    </cfRule>
    <cfRule type="cellIs" priority="17780" operator="greaterThan" dxfId="16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23">
      <formula>AV73="X"</formula>
    </cfRule>
    <cfRule type="expression" priority="17766" dxfId="22">
      <formula>AV73="후보"</formula>
    </cfRule>
  </conditionalFormatting>
  <conditionalFormatting sqref="AC73">
    <cfRule type="cellIs" priority="17763" operator="greaterThan" dxfId="17">
      <formula>0.9</formula>
    </cfRule>
    <cfRule type="cellIs" priority="17764" operator="greaterThan" dxfId="16">
      <formula>0.85</formula>
    </cfRule>
  </conditionalFormatting>
  <conditionalFormatting sqref="N73">
    <cfRule type="cellIs" priority="17761" operator="greaterThan" dxfId="17">
      <formula>0.9</formula>
    </cfRule>
    <cfRule type="cellIs" priority="17762" operator="greaterThan" dxfId="16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23">
      <formula>AV74="X"</formula>
    </cfRule>
    <cfRule type="expression" priority="17748" dxfId="22">
      <formula>AV74="후보"</formula>
    </cfRule>
  </conditionalFormatting>
  <conditionalFormatting sqref="AC74">
    <cfRule type="cellIs" priority="17745" operator="greaterThan" dxfId="17">
      <formula>0.9</formula>
    </cfRule>
    <cfRule type="cellIs" priority="17746" operator="greaterThan" dxfId="16">
      <formula>0.85</formula>
    </cfRule>
  </conditionalFormatting>
  <conditionalFormatting sqref="N74">
    <cfRule type="cellIs" priority="17743" operator="greaterThan" dxfId="17">
      <formula>0.9</formula>
    </cfRule>
    <cfRule type="cellIs" priority="17744" operator="greaterThan" dxfId="16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23">
      <formula>AV75="X"</formula>
    </cfRule>
    <cfRule type="expression" priority="17730" dxfId="22">
      <formula>AV75="후보"</formula>
    </cfRule>
  </conditionalFormatting>
  <conditionalFormatting sqref="AC75">
    <cfRule type="cellIs" priority="17727" operator="greaterThan" dxfId="17">
      <formula>0.9</formula>
    </cfRule>
    <cfRule type="cellIs" priority="17728" operator="greaterThan" dxfId="16">
      <formula>0.85</formula>
    </cfRule>
  </conditionalFormatting>
  <conditionalFormatting sqref="N75">
    <cfRule type="cellIs" priority="17725" operator="greaterThan" dxfId="17">
      <formula>0.9</formula>
    </cfRule>
    <cfRule type="cellIs" priority="17726" operator="greaterThan" dxfId="16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23">
      <formula>AV76="X"</formula>
    </cfRule>
    <cfRule type="expression" priority="17712" dxfId="22">
      <formula>AV76="후보"</formula>
    </cfRule>
  </conditionalFormatting>
  <conditionalFormatting sqref="AC76">
    <cfRule type="cellIs" priority="17709" operator="greaterThan" dxfId="17">
      <formula>0.9</formula>
    </cfRule>
    <cfRule type="cellIs" priority="17710" operator="greaterThan" dxfId="16">
      <formula>0.85</formula>
    </cfRule>
  </conditionalFormatting>
  <conditionalFormatting sqref="N76">
    <cfRule type="cellIs" priority="17707" operator="greaterThan" dxfId="17">
      <formula>0.9</formula>
    </cfRule>
    <cfRule type="cellIs" priority="17708" operator="greaterThan" dxfId="16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23">
      <formula>AV77="X"</formula>
    </cfRule>
    <cfRule type="expression" priority="17694" dxfId="22">
      <formula>AV77="후보"</formula>
    </cfRule>
  </conditionalFormatting>
  <conditionalFormatting sqref="AC77">
    <cfRule type="cellIs" priority="17691" operator="greaterThan" dxfId="17">
      <formula>0.9</formula>
    </cfRule>
    <cfRule type="cellIs" priority="17692" operator="greaterThan" dxfId="16">
      <formula>0.85</formula>
    </cfRule>
  </conditionalFormatting>
  <conditionalFormatting sqref="N77">
    <cfRule type="cellIs" priority="17689" operator="greaterThan" dxfId="17">
      <formula>0.9</formula>
    </cfRule>
    <cfRule type="cellIs" priority="17690" operator="greaterThan" dxfId="16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23">
      <formula>AV78="X"</formula>
    </cfRule>
    <cfRule type="expression" priority="17676" dxfId="22">
      <formula>AV78="후보"</formula>
    </cfRule>
  </conditionalFormatting>
  <conditionalFormatting sqref="AC78">
    <cfRule type="cellIs" priority="17673" operator="greaterThan" dxfId="17">
      <formula>0.9</formula>
    </cfRule>
    <cfRule type="cellIs" priority="17674" operator="greaterThan" dxfId="16">
      <formula>0.85</formula>
    </cfRule>
  </conditionalFormatting>
  <conditionalFormatting sqref="N78">
    <cfRule type="cellIs" priority="17671" operator="greaterThan" dxfId="17">
      <formula>0.9</formula>
    </cfRule>
    <cfRule type="cellIs" priority="17672" operator="greaterThan" dxfId="16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23">
      <formula>AV79="X"</formula>
    </cfRule>
    <cfRule type="expression" priority="17658" dxfId="22">
      <formula>AV79="후보"</formula>
    </cfRule>
  </conditionalFormatting>
  <conditionalFormatting sqref="AC79">
    <cfRule type="cellIs" priority="17655" operator="greaterThan" dxfId="17">
      <formula>0.9</formula>
    </cfRule>
    <cfRule type="cellIs" priority="17656" operator="greaterThan" dxfId="16">
      <formula>0.85</formula>
    </cfRule>
  </conditionalFormatting>
  <conditionalFormatting sqref="N79">
    <cfRule type="cellIs" priority="17653" operator="greaterThan" dxfId="17">
      <formula>0.9</formula>
    </cfRule>
    <cfRule type="cellIs" priority="17654" operator="greaterThan" dxfId="16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23">
      <formula>AV80="X"</formula>
    </cfRule>
    <cfRule type="expression" priority="17640" dxfId="22">
      <formula>AV80="후보"</formula>
    </cfRule>
  </conditionalFormatting>
  <conditionalFormatting sqref="AC80">
    <cfRule type="cellIs" priority="17637" operator="greaterThan" dxfId="17">
      <formula>0.9</formula>
    </cfRule>
    <cfRule type="cellIs" priority="17638" operator="greaterThan" dxfId="16">
      <formula>0.85</formula>
    </cfRule>
  </conditionalFormatting>
  <conditionalFormatting sqref="N80">
    <cfRule type="cellIs" priority="17635" operator="greaterThan" dxfId="17">
      <formula>0.9</formula>
    </cfRule>
    <cfRule type="cellIs" priority="17636" operator="greaterThan" dxfId="16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23">
      <formula>AV81="X"</formula>
    </cfRule>
    <cfRule type="expression" priority="17622" dxfId="22">
      <formula>AV81="후보"</formula>
    </cfRule>
  </conditionalFormatting>
  <conditionalFormatting sqref="AC81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81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23">
      <formula>AV82="X"</formula>
    </cfRule>
    <cfRule type="expression" priority="17604" dxfId="22">
      <formula>AV82="후보"</formula>
    </cfRule>
  </conditionalFormatting>
  <conditionalFormatting sqref="AC82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82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23">
      <formula>AV83="X"</formula>
    </cfRule>
    <cfRule type="expression" priority="17586" dxfId="22">
      <formula>AV83="후보"</formula>
    </cfRule>
  </conditionalFormatting>
  <conditionalFormatting sqref="AC83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83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23">
      <formula>AV84="X"</formula>
    </cfRule>
    <cfRule type="expression" priority="17568" dxfId="22">
      <formula>AV84="후보"</formula>
    </cfRule>
  </conditionalFormatting>
  <conditionalFormatting sqref="AC84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84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23">
      <formula>AV85="X"</formula>
    </cfRule>
    <cfRule type="expression" priority="17550" dxfId="22">
      <formula>AV85="후보"</formula>
    </cfRule>
  </conditionalFormatting>
  <conditionalFormatting sqref="AC85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5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23">
      <formula>AV86="X"</formula>
    </cfRule>
    <cfRule type="expression" priority="17532" dxfId="22">
      <formula>AV86="후보"</formula>
    </cfRule>
  </conditionalFormatting>
  <conditionalFormatting sqref="AC86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86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23">
      <formula>AV87="X"</formula>
    </cfRule>
    <cfRule type="expression" priority="17514" dxfId="22">
      <formula>AV87="후보"</formula>
    </cfRule>
  </conditionalFormatting>
  <conditionalFormatting sqref="AC87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87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23">
      <formula>AV88="X"</formula>
    </cfRule>
    <cfRule type="expression" priority="17496" dxfId="22">
      <formula>AV88="후보"</formula>
    </cfRule>
  </conditionalFormatting>
  <conditionalFormatting sqref="AC88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88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23">
      <formula>AV89="X"</formula>
    </cfRule>
    <cfRule type="expression" priority="17478" dxfId="22">
      <formula>AV89="후보"</formula>
    </cfRule>
  </conditionalFormatting>
  <conditionalFormatting sqref="AC89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89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23">
      <formula>AV90="X"</formula>
    </cfRule>
    <cfRule type="expression" priority="17460" dxfId="22">
      <formula>AV90="후보"</formula>
    </cfRule>
  </conditionalFormatting>
  <conditionalFormatting sqref="AC90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90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23">
      <formula>AV91="X"</formula>
    </cfRule>
    <cfRule type="expression" priority="17442" dxfId="22">
      <formula>AV91="후보"</formula>
    </cfRule>
  </conditionalFormatting>
  <conditionalFormatting sqref="AC91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91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23">
      <formula>AV92="X"</formula>
    </cfRule>
    <cfRule type="expression" priority="17424" dxfId="22">
      <formula>AV92="후보"</formula>
    </cfRule>
  </conditionalFormatting>
  <conditionalFormatting sqref="AC92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92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23">
      <formula>AV93="X"</formula>
    </cfRule>
    <cfRule type="expression" priority="17406" dxfId="22">
      <formula>AV93="후보"</formula>
    </cfRule>
  </conditionalFormatting>
  <conditionalFormatting sqref="AC93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93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23">
      <formula>AV94="X"</formula>
    </cfRule>
    <cfRule type="expression" priority="17388" dxfId="22">
      <formula>AV94="후보"</formula>
    </cfRule>
  </conditionalFormatting>
  <conditionalFormatting sqref="AC94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94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23">
      <formula>AV95="X"</formula>
    </cfRule>
    <cfRule type="expression" priority="17370" dxfId="22">
      <formula>AV95="후보"</formula>
    </cfRule>
  </conditionalFormatting>
  <conditionalFormatting sqref="AC95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95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23">
      <formula>AV96="X"</formula>
    </cfRule>
    <cfRule type="expression" priority="17352" dxfId="22">
      <formula>AV96="후보"</formula>
    </cfRule>
  </conditionalFormatting>
  <conditionalFormatting sqref="AC96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96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23">
      <formula>AV97="X"</formula>
    </cfRule>
    <cfRule type="expression" priority="17334" dxfId="22">
      <formula>AV97="후보"</formula>
    </cfRule>
  </conditionalFormatting>
  <conditionalFormatting sqref="AC97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97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23">
      <formula>AV98="X"</formula>
    </cfRule>
    <cfRule type="expression" priority="17316" dxfId="22">
      <formula>AV98="후보"</formula>
    </cfRule>
  </conditionalFormatting>
  <conditionalFormatting sqref="AC98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98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23">
      <formula>AV99="X"</formula>
    </cfRule>
    <cfRule type="expression" priority="17298" dxfId="22">
      <formula>AV99="후보"</formula>
    </cfRule>
  </conditionalFormatting>
  <conditionalFormatting sqref="AC99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99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23">
      <formula>AV100="X"</formula>
    </cfRule>
    <cfRule type="expression" priority="17280" dxfId="22">
      <formula>AV100="후보"</formula>
    </cfRule>
  </conditionalFormatting>
  <conditionalFormatting sqref="AC100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100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23">
      <formula>AV101="X"</formula>
    </cfRule>
    <cfRule type="expression" priority="17262" dxfId="22">
      <formula>AV101="후보"</formula>
    </cfRule>
  </conditionalFormatting>
  <conditionalFormatting sqref="AC101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101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23">
      <formula>AV102="X"</formula>
    </cfRule>
    <cfRule type="expression" priority="17244" dxfId="22">
      <formula>AV102="후보"</formula>
    </cfRule>
  </conditionalFormatting>
  <conditionalFormatting sqref="AC102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102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23">
      <formula>AV103="X"</formula>
    </cfRule>
    <cfRule type="expression" priority="17226" dxfId="22">
      <formula>AV103="후보"</formula>
    </cfRule>
  </conditionalFormatting>
  <conditionalFormatting sqref="AC103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103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23">
      <formula>AV104="X"</formula>
    </cfRule>
    <cfRule type="expression" priority="17208" dxfId="22">
      <formula>AV104="후보"</formula>
    </cfRule>
  </conditionalFormatting>
  <conditionalFormatting sqref="AC104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104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23">
      <formula>AV105="X"</formula>
    </cfRule>
    <cfRule type="expression" priority="17190" dxfId="22">
      <formula>AV105="후보"</formula>
    </cfRule>
  </conditionalFormatting>
  <conditionalFormatting sqref="AC105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105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23">
      <formula>AV106="X"</formula>
    </cfRule>
    <cfRule type="expression" priority="17172" dxfId="22">
      <formula>AV106="후보"</formula>
    </cfRule>
  </conditionalFormatting>
  <conditionalFormatting sqref="AC106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106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23">
      <formula>AV107="X"</formula>
    </cfRule>
    <cfRule type="expression" priority="17154" dxfId="22">
      <formula>AV107="후보"</formula>
    </cfRule>
  </conditionalFormatting>
  <conditionalFormatting sqref="AC107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107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23">
      <formula>AV108="X"</formula>
    </cfRule>
    <cfRule type="expression" priority="17136" dxfId="22">
      <formula>AV108="후보"</formula>
    </cfRule>
  </conditionalFormatting>
  <conditionalFormatting sqref="AC108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108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23">
      <formula>AV109="X"</formula>
    </cfRule>
    <cfRule type="expression" priority="17118" dxfId="22">
      <formula>AV109="후보"</formula>
    </cfRule>
  </conditionalFormatting>
  <conditionalFormatting sqref="AC109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109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23">
      <formula>AV110="X"</formula>
    </cfRule>
    <cfRule type="expression" priority="17100" dxfId="22">
      <formula>AV110="후보"</formula>
    </cfRule>
  </conditionalFormatting>
  <conditionalFormatting sqref="AC110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110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23">
      <formula>AV111="X"</formula>
    </cfRule>
    <cfRule type="expression" priority="17082" dxfId="22">
      <formula>AV111="후보"</formula>
    </cfRule>
  </conditionalFormatting>
  <conditionalFormatting sqref="AC111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111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23">
      <formula>AV112="X"</formula>
    </cfRule>
    <cfRule type="expression" priority="17064" dxfId="22">
      <formula>AV112="후보"</formula>
    </cfRule>
  </conditionalFormatting>
  <conditionalFormatting sqref="AC112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112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23">
      <formula>AV113="X"</formula>
    </cfRule>
    <cfRule type="expression" priority="17046" dxfId="22">
      <formula>AV113="후보"</formula>
    </cfRule>
  </conditionalFormatting>
  <conditionalFormatting sqref="AC113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113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23">
      <formula>AV114="X"</formula>
    </cfRule>
    <cfRule type="expression" priority="17028" dxfId="22">
      <formula>AV114="후보"</formula>
    </cfRule>
  </conditionalFormatting>
  <conditionalFormatting sqref="AC114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114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23">
      <formula>AV115="X"</formula>
    </cfRule>
    <cfRule type="expression" priority="17010" dxfId="22">
      <formula>AV115="후보"</formula>
    </cfRule>
  </conditionalFormatting>
  <conditionalFormatting sqref="AC115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115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23">
      <formula>AV116="X"</formula>
    </cfRule>
    <cfRule type="expression" priority="16992" dxfId="22">
      <formula>AV116="후보"</formula>
    </cfRule>
  </conditionalFormatting>
  <conditionalFormatting sqref="AC116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116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23">
      <formula>AV117="X"</formula>
    </cfRule>
    <cfRule type="expression" priority="16974" dxfId="22">
      <formula>AV117="후보"</formula>
    </cfRule>
  </conditionalFormatting>
  <conditionalFormatting sqref="AC117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117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23">
      <formula>AV118="X"</formula>
    </cfRule>
    <cfRule type="expression" priority="16956" dxfId="22">
      <formula>AV118="후보"</formula>
    </cfRule>
  </conditionalFormatting>
  <conditionalFormatting sqref="AC118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118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23">
      <formula>AV119="X"</formula>
    </cfRule>
    <cfRule type="expression" priority="16938" dxfId="22">
      <formula>AV119="후보"</formula>
    </cfRule>
  </conditionalFormatting>
  <conditionalFormatting sqref="AC119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119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23">
      <formula>AV120="X"</formula>
    </cfRule>
    <cfRule type="expression" priority="16920" dxfId="22">
      <formula>AV120="후보"</formula>
    </cfRule>
  </conditionalFormatting>
  <conditionalFormatting sqref="AC120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120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23">
      <formula>AV121="X"</formula>
    </cfRule>
    <cfRule type="expression" priority="16902" dxfId="22">
      <formula>AV121="후보"</formula>
    </cfRule>
  </conditionalFormatting>
  <conditionalFormatting sqref="AC121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121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23">
      <formula>AV122="X"</formula>
    </cfRule>
    <cfRule type="expression" priority="16884" dxfId="22">
      <formula>AV122="후보"</formula>
    </cfRule>
  </conditionalFormatting>
  <conditionalFormatting sqref="AC122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122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23">
      <formula>AV123="X"</formula>
    </cfRule>
    <cfRule type="expression" priority="16866" dxfId="22">
      <formula>AV123="후보"</formula>
    </cfRule>
  </conditionalFormatting>
  <conditionalFormatting sqref="AC123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123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23">
      <formula>AV124="X"</formula>
    </cfRule>
    <cfRule type="expression" priority="16848" dxfId="22">
      <formula>AV124="후보"</formula>
    </cfRule>
  </conditionalFormatting>
  <conditionalFormatting sqref="AC124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124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23">
      <formula>AV125="X"</formula>
    </cfRule>
    <cfRule type="expression" priority="16830" dxfId="22">
      <formula>AV125="후보"</formula>
    </cfRule>
  </conditionalFormatting>
  <conditionalFormatting sqref="AC125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125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23">
      <formula>AV126="X"</formula>
    </cfRule>
    <cfRule type="expression" priority="16812" dxfId="22">
      <formula>AV126="후보"</formula>
    </cfRule>
  </conditionalFormatting>
  <conditionalFormatting sqref="AC126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126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23">
      <formula>AV127="X"</formula>
    </cfRule>
    <cfRule type="expression" priority="16794" dxfId="22">
      <formula>AV127="후보"</formula>
    </cfRule>
  </conditionalFormatting>
  <conditionalFormatting sqref="AC127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127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23">
      <formula>AV128="X"</formula>
    </cfRule>
    <cfRule type="expression" priority="16776" dxfId="22">
      <formula>AV128="후보"</formula>
    </cfRule>
  </conditionalFormatting>
  <conditionalFormatting sqref="AC128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128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23">
      <formula>AV129="X"</formula>
    </cfRule>
    <cfRule type="expression" priority="16758" dxfId="22">
      <formula>AV129="후보"</formula>
    </cfRule>
  </conditionalFormatting>
  <conditionalFormatting sqref="AC129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129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23">
      <formula>AV130="X"</formula>
    </cfRule>
    <cfRule type="expression" priority="16740" dxfId="22">
      <formula>AV130="후보"</formula>
    </cfRule>
  </conditionalFormatting>
  <conditionalFormatting sqref="AC130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130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23">
      <formula>AV131="X"</formula>
    </cfRule>
    <cfRule type="expression" priority="16722" dxfId="22">
      <formula>AV131="후보"</formula>
    </cfRule>
  </conditionalFormatting>
  <conditionalFormatting sqref="AC131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131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23">
      <formula>AV132="X"</formula>
    </cfRule>
    <cfRule type="expression" priority="16704" dxfId="22">
      <formula>AV132="후보"</formula>
    </cfRule>
  </conditionalFormatting>
  <conditionalFormatting sqref="AC132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132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23">
      <formula>AV133="X"</formula>
    </cfRule>
    <cfRule type="expression" priority="16686" dxfId="22">
      <formula>AV133="후보"</formula>
    </cfRule>
  </conditionalFormatting>
  <conditionalFormatting sqref="AC133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133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23">
      <formula>AV134="X"</formula>
    </cfRule>
    <cfRule type="expression" priority="16668" dxfId="22">
      <formula>AV134="후보"</formula>
    </cfRule>
  </conditionalFormatting>
  <conditionalFormatting sqref="AC134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134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23">
      <formula>AV135="X"</formula>
    </cfRule>
    <cfRule type="expression" priority="16650" dxfId="22">
      <formula>AV135="후보"</formula>
    </cfRule>
  </conditionalFormatting>
  <conditionalFormatting sqref="AC135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135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23">
      <formula>AV136="X"</formula>
    </cfRule>
    <cfRule type="expression" priority="16632" dxfId="22">
      <formula>AV136="후보"</formula>
    </cfRule>
  </conditionalFormatting>
  <conditionalFormatting sqref="AC136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136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23">
      <formula>AV137="X"</formula>
    </cfRule>
    <cfRule type="expression" priority="16614" dxfId="22">
      <formula>AV137="후보"</formula>
    </cfRule>
  </conditionalFormatting>
  <conditionalFormatting sqref="AC137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137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23">
      <formula>AV138="X"</formula>
    </cfRule>
    <cfRule type="expression" priority="16596" dxfId="22">
      <formula>AV138="후보"</formula>
    </cfRule>
  </conditionalFormatting>
  <conditionalFormatting sqref="AC138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138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23">
      <formula>AV139="X"</formula>
    </cfRule>
    <cfRule type="expression" priority="16578" dxfId="22">
      <formula>AV139="후보"</formula>
    </cfRule>
  </conditionalFormatting>
  <conditionalFormatting sqref="AC139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139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23">
      <formula>AV140="X"</formula>
    </cfRule>
    <cfRule type="expression" priority="16560" dxfId="22">
      <formula>AV140="후보"</formula>
    </cfRule>
  </conditionalFormatting>
  <conditionalFormatting sqref="AC140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140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23">
      <formula>AV141="X"</formula>
    </cfRule>
    <cfRule type="expression" priority="16542" dxfId="22">
      <formula>AV141="후보"</formula>
    </cfRule>
  </conditionalFormatting>
  <conditionalFormatting sqref="AC141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141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23">
      <formula>AV142="X"</formula>
    </cfRule>
    <cfRule type="expression" priority="16524" dxfId="22">
      <formula>AV142="후보"</formula>
    </cfRule>
  </conditionalFormatting>
  <conditionalFormatting sqref="AC142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142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23">
      <formula>AV143="X"</formula>
    </cfRule>
    <cfRule type="expression" priority="16506" dxfId="22">
      <formula>AV143="후보"</formula>
    </cfRule>
  </conditionalFormatting>
  <conditionalFormatting sqref="AC143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143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23">
      <formula>AV144="X"</formula>
    </cfRule>
    <cfRule type="expression" priority="16488" dxfId="22">
      <formula>AV144="후보"</formula>
    </cfRule>
  </conditionalFormatting>
  <conditionalFormatting sqref="AC144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144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23">
      <formula>AV145="X"</formula>
    </cfRule>
    <cfRule type="expression" priority="16470" dxfId="22">
      <formula>AV145="후보"</formula>
    </cfRule>
  </conditionalFormatting>
  <conditionalFormatting sqref="AC145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145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23">
      <formula>AV146="X"</formula>
    </cfRule>
    <cfRule type="expression" priority="16452" dxfId="22">
      <formula>AV146="후보"</formula>
    </cfRule>
  </conditionalFormatting>
  <conditionalFormatting sqref="AC146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146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23">
      <formula>AV147="X"</formula>
    </cfRule>
    <cfRule type="expression" priority="16434" dxfId="22">
      <formula>AV147="후보"</formula>
    </cfRule>
  </conditionalFormatting>
  <conditionalFormatting sqref="AC147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147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23">
      <formula>AV148="X"</formula>
    </cfRule>
    <cfRule type="expression" priority="16416" dxfId="22">
      <formula>AV148="후보"</formula>
    </cfRule>
  </conditionalFormatting>
  <conditionalFormatting sqref="AC148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148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23">
      <formula>AV149="X"</formula>
    </cfRule>
    <cfRule type="expression" priority="16398" dxfId="22">
      <formula>AV149="후보"</formula>
    </cfRule>
  </conditionalFormatting>
  <conditionalFormatting sqref="AC149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149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23">
      <formula>AV150="X"</formula>
    </cfRule>
    <cfRule type="expression" priority="16380" dxfId="22">
      <formula>AV150="후보"</formula>
    </cfRule>
  </conditionalFormatting>
  <conditionalFormatting sqref="AC150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150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23">
      <formula>AV151="X"</formula>
    </cfRule>
    <cfRule type="expression" priority="16362" dxfId="22">
      <formula>AV151="후보"</formula>
    </cfRule>
  </conditionalFormatting>
  <conditionalFormatting sqref="AC151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151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23">
      <formula>AV152="X"</formula>
    </cfRule>
    <cfRule type="expression" priority="16344" dxfId="22">
      <formula>AV152="후보"</formula>
    </cfRule>
  </conditionalFormatting>
  <conditionalFormatting sqref="AC152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152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23">
      <formula>AV153="X"</formula>
    </cfRule>
    <cfRule type="expression" priority="16326" dxfId="22">
      <formula>AV153="후보"</formula>
    </cfRule>
  </conditionalFormatting>
  <conditionalFormatting sqref="AC153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153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23">
      <formula>AV154="X"</formula>
    </cfRule>
    <cfRule type="expression" priority="16308" dxfId="22">
      <formula>AV154="후보"</formula>
    </cfRule>
  </conditionalFormatting>
  <conditionalFormatting sqref="AC154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154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23">
      <formula>AV155="X"</formula>
    </cfRule>
    <cfRule type="expression" priority="16290" dxfId="22">
      <formula>AV155="후보"</formula>
    </cfRule>
  </conditionalFormatting>
  <conditionalFormatting sqref="AC155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155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23">
      <formula>AV156="X"</formula>
    </cfRule>
    <cfRule type="expression" priority="16272" dxfId="22">
      <formula>AV156="후보"</formula>
    </cfRule>
  </conditionalFormatting>
  <conditionalFormatting sqref="AC156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156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23">
      <formula>AV157="X"</formula>
    </cfRule>
    <cfRule type="expression" priority="16254" dxfId="22">
      <formula>AV157="후보"</formula>
    </cfRule>
  </conditionalFormatting>
  <conditionalFormatting sqref="AC157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157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23">
      <formula>AV158="X"</formula>
    </cfRule>
    <cfRule type="expression" priority="16236" dxfId="22">
      <formula>AV158="후보"</formula>
    </cfRule>
  </conditionalFormatting>
  <conditionalFormatting sqref="AC158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158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23">
      <formula>AV159="X"</formula>
    </cfRule>
    <cfRule type="expression" priority="16218" dxfId="22">
      <formula>AV159="후보"</formula>
    </cfRule>
  </conditionalFormatting>
  <conditionalFormatting sqref="AC159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159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23">
      <formula>AV160="X"</formula>
    </cfRule>
    <cfRule type="expression" priority="16200" dxfId="22">
      <formula>AV160="후보"</formula>
    </cfRule>
  </conditionalFormatting>
  <conditionalFormatting sqref="AC160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160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23">
      <formula>AV161="X"</formula>
    </cfRule>
    <cfRule type="expression" priority="16182" dxfId="22">
      <formula>AV161="후보"</formula>
    </cfRule>
  </conditionalFormatting>
  <conditionalFormatting sqref="AC161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161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23">
      <formula>AV162="X"</formula>
    </cfRule>
    <cfRule type="expression" priority="16164" dxfId="22">
      <formula>AV162="후보"</formula>
    </cfRule>
  </conditionalFormatting>
  <conditionalFormatting sqref="AC162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162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23">
      <formula>AV163="X"</formula>
    </cfRule>
    <cfRule type="expression" priority="16146" dxfId="22">
      <formula>AV163="후보"</formula>
    </cfRule>
  </conditionalFormatting>
  <conditionalFormatting sqref="AC163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163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23">
      <formula>AV164="X"</formula>
    </cfRule>
    <cfRule type="expression" priority="16128" dxfId="22">
      <formula>AV164="후보"</formula>
    </cfRule>
  </conditionalFormatting>
  <conditionalFormatting sqref="AC164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164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23">
      <formula>AV165="X"</formula>
    </cfRule>
    <cfRule type="expression" priority="16110" dxfId="22">
      <formula>AV165="후보"</formula>
    </cfRule>
  </conditionalFormatting>
  <conditionalFormatting sqref="AC165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165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23">
      <formula>AV166="X"</formula>
    </cfRule>
    <cfRule type="expression" priority="16092" dxfId="22">
      <formula>AV166="후보"</formula>
    </cfRule>
  </conditionalFormatting>
  <conditionalFormatting sqref="AC166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166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23">
      <formula>AV167="X"</formula>
    </cfRule>
    <cfRule type="expression" priority="16074" dxfId="22">
      <formula>AV167="후보"</formula>
    </cfRule>
  </conditionalFormatting>
  <conditionalFormatting sqref="AC167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167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23">
      <formula>AV168="X"</formula>
    </cfRule>
    <cfRule type="expression" priority="16056" dxfId="22">
      <formula>AV168="후보"</formula>
    </cfRule>
  </conditionalFormatting>
  <conditionalFormatting sqref="AC168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168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23">
      <formula>AV169="X"</formula>
    </cfRule>
    <cfRule type="expression" priority="16038" dxfId="22">
      <formula>AV169="후보"</formula>
    </cfRule>
  </conditionalFormatting>
  <conditionalFormatting sqref="AC169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169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23">
      <formula>AV170="X"</formula>
    </cfRule>
    <cfRule type="expression" priority="16020" dxfId="22">
      <formula>AV170="후보"</formula>
    </cfRule>
  </conditionalFormatting>
  <conditionalFormatting sqref="AC170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170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23">
      <formula>AV171="X"</formula>
    </cfRule>
    <cfRule type="expression" priority="16002" dxfId="22">
      <formula>AV171="후보"</formula>
    </cfRule>
  </conditionalFormatting>
  <conditionalFormatting sqref="AC171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171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23">
      <formula>AV172="X"</formula>
    </cfRule>
    <cfRule type="expression" priority="15984" dxfId="22">
      <formula>AV172="후보"</formula>
    </cfRule>
  </conditionalFormatting>
  <conditionalFormatting sqref="AC172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172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23">
      <formula>AV173="X"</formula>
    </cfRule>
    <cfRule type="expression" priority="15966" dxfId="22">
      <formula>AV173="후보"</formula>
    </cfRule>
  </conditionalFormatting>
  <conditionalFormatting sqref="AC173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173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23">
      <formula>AV174="X"</formula>
    </cfRule>
    <cfRule type="expression" priority="15948" dxfId="22">
      <formula>AV174="후보"</formula>
    </cfRule>
  </conditionalFormatting>
  <conditionalFormatting sqref="AC174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174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23">
      <formula>AV175="X"</formula>
    </cfRule>
    <cfRule type="expression" priority="15930" dxfId="22">
      <formula>AV175="후보"</formula>
    </cfRule>
  </conditionalFormatting>
  <conditionalFormatting sqref="AC175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175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23">
      <formula>AV176="X"</formula>
    </cfRule>
    <cfRule type="expression" priority="15912" dxfId="22">
      <formula>AV176="후보"</formula>
    </cfRule>
  </conditionalFormatting>
  <conditionalFormatting sqref="AC176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176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23">
      <formula>AV177="X"</formula>
    </cfRule>
    <cfRule type="expression" priority="15894" dxfId="22">
      <formula>AV177="후보"</formula>
    </cfRule>
  </conditionalFormatting>
  <conditionalFormatting sqref="AC177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77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23">
      <formula>AV178="X"</formula>
    </cfRule>
    <cfRule type="expression" priority="15876" dxfId="22">
      <formula>AV178="후보"</formula>
    </cfRule>
  </conditionalFormatting>
  <conditionalFormatting sqref="AC178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78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23">
      <formula>AV179="X"</formula>
    </cfRule>
    <cfRule type="expression" priority="15858" dxfId="22">
      <formula>AV179="후보"</formula>
    </cfRule>
  </conditionalFormatting>
  <conditionalFormatting sqref="AC179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79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23">
      <formula>AV180="X"</formula>
    </cfRule>
    <cfRule type="expression" priority="15840" dxfId="22">
      <formula>AV180="후보"</formula>
    </cfRule>
  </conditionalFormatting>
  <conditionalFormatting sqref="AC180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80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23">
      <formula>AV181="X"</formula>
    </cfRule>
    <cfRule type="expression" priority="15822" dxfId="22">
      <formula>AV181="후보"</formula>
    </cfRule>
  </conditionalFormatting>
  <conditionalFormatting sqref="AC181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81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23">
      <formula>AV182="X"</formula>
    </cfRule>
    <cfRule type="expression" priority="15804" dxfId="22">
      <formula>AV182="후보"</formula>
    </cfRule>
  </conditionalFormatting>
  <conditionalFormatting sqref="AC182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82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23">
      <formula>AV183="X"</formula>
    </cfRule>
    <cfRule type="expression" priority="15786" dxfId="22">
      <formula>AV183="후보"</formula>
    </cfRule>
  </conditionalFormatting>
  <conditionalFormatting sqref="AC183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83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23">
      <formula>AV184="X"</formula>
    </cfRule>
    <cfRule type="expression" priority="15768" dxfId="22">
      <formula>AV184="후보"</formula>
    </cfRule>
  </conditionalFormatting>
  <conditionalFormatting sqref="AC184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84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23">
      <formula>AV185="X"</formula>
    </cfRule>
    <cfRule type="expression" priority="15750" dxfId="22">
      <formula>AV185="후보"</formula>
    </cfRule>
  </conditionalFormatting>
  <conditionalFormatting sqref="AC185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85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23">
      <formula>AV186="X"</formula>
    </cfRule>
    <cfRule type="expression" priority="15732" dxfId="22">
      <formula>AV186="후보"</formula>
    </cfRule>
  </conditionalFormatting>
  <conditionalFormatting sqref="AC186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86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23">
      <formula>AV187="X"</formula>
    </cfRule>
    <cfRule type="expression" priority="15714" dxfId="22">
      <formula>AV187="후보"</formula>
    </cfRule>
  </conditionalFormatting>
  <conditionalFormatting sqref="AC187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87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23">
      <formula>AV188="X"</formula>
    </cfRule>
    <cfRule type="expression" priority="15696" dxfId="22">
      <formula>AV188="후보"</formula>
    </cfRule>
  </conditionalFormatting>
  <conditionalFormatting sqref="AC188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88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23">
      <formula>AV189="X"</formula>
    </cfRule>
    <cfRule type="expression" priority="15678" dxfId="22">
      <formula>AV189="후보"</formula>
    </cfRule>
  </conditionalFormatting>
  <conditionalFormatting sqref="AC189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89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23">
      <formula>AV190="X"</formula>
    </cfRule>
    <cfRule type="expression" priority="15660" dxfId="22">
      <formula>AV190="후보"</formula>
    </cfRule>
  </conditionalFormatting>
  <conditionalFormatting sqref="AC190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90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23">
      <formula>AV191="X"</formula>
    </cfRule>
    <cfRule type="expression" priority="15642" dxfId="22">
      <formula>AV191="후보"</formula>
    </cfRule>
  </conditionalFormatting>
  <conditionalFormatting sqref="AC191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91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23">
      <formula>AV192="X"</formula>
    </cfRule>
    <cfRule type="expression" priority="15624" dxfId="22">
      <formula>AV192="후보"</formula>
    </cfRule>
  </conditionalFormatting>
  <conditionalFormatting sqref="AC192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92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23">
      <formula>AV193="X"</formula>
    </cfRule>
    <cfRule type="expression" priority="15606" dxfId="22">
      <formula>AV193="후보"</formula>
    </cfRule>
  </conditionalFormatting>
  <conditionalFormatting sqref="AC193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93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23">
      <formula>AV194="X"</formula>
    </cfRule>
    <cfRule type="expression" priority="15588" dxfId="22">
      <formula>AV194="후보"</formula>
    </cfRule>
  </conditionalFormatting>
  <conditionalFormatting sqref="AC194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94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23">
      <formula>AV195="X"</formula>
    </cfRule>
    <cfRule type="expression" priority="15570" dxfId="22">
      <formula>AV195="후보"</formula>
    </cfRule>
  </conditionalFormatting>
  <conditionalFormatting sqref="AC195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95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23">
      <formula>AV196="X"</formula>
    </cfRule>
    <cfRule type="expression" priority="15552" dxfId="22">
      <formula>AV196="후보"</formula>
    </cfRule>
  </conditionalFormatting>
  <conditionalFormatting sqref="AC196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96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23">
      <formula>AV197="X"</formula>
    </cfRule>
    <cfRule type="expression" priority="15534" dxfId="22">
      <formula>AV197="후보"</formula>
    </cfRule>
  </conditionalFormatting>
  <conditionalFormatting sqref="AC197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97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23">
      <formula>AV198="X"</formula>
    </cfRule>
    <cfRule type="expression" priority="15516" dxfId="22">
      <formula>AV198="후보"</formula>
    </cfRule>
  </conditionalFormatting>
  <conditionalFormatting sqref="AC198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98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23">
      <formula>AV199="X"</formula>
    </cfRule>
    <cfRule type="expression" priority="15498" dxfId="22">
      <formula>AV199="후보"</formula>
    </cfRule>
  </conditionalFormatting>
  <conditionalFormatting sqref="AC199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99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23">
      <formula>AV200="X"</formula>
    </cfRule>
    <cfRule type="expression" priority="15480" dxfId="22">
      <formula>AV200="후보"</formula>
    </cfRule>
  </conditionalFormatting>
  <conditionalFormatting sqref="AC200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200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23">
      <formula>AV201="X"</formula>
    </cfRule>
    <cfRule type="expression" priority="15462" dxfId="22">
      <formula>AV201="후보"</formula>
    </cfRule>
  </conditionalFormatting>
  <conditionalFormatting sqref="AC201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201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23">
      <formula>AV202="X"</formula>
    </cfRule>
    <cfRule type="expression" priority="15444" dxfId="22">
      <formula>AV202="후보"</formula>
    </cfRule>
  </conditionalFormatting>
  <conditionalFormatting sqref="AC202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202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23">
      <formula>AV203="X"</formula>
    </cfRule>
    <cfRule type="expression" priority="15426" dxfId="22">
      <formula>AV203="후보"</formula>
    </cfRule>
  </conditionalFormatting>
  <conditionalFormatting sqref="AC203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203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23">
      <formula>AV204="X"</formula>
    </cfRule>
    <cfRule type="expression" priority="15408" dxfId="22">
      <formula>AV204="후보"</formula>
    </cfRule>
  </conditionalFormatting>
  <conditionalFormatting sqref="AC204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204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23">
      <formula>AV205="X"</formula>
    </cfRule>
    <cfRule type="expression" priority="15390" dxfId="22">
      <formula>AV205="후보"</formula>
    </cfRule>
  </conditionalFormatting>
  <conditionalFormatting sqref="AC205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205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23">
      <formula>AV206="X"</formula>
    </cfRule>
    <cfRule type="expression" priority="15372" dxfId="22">
      <formula>AV206="후보"</formula>
    </cfRule>
  </conditionalFormatting>
  <conditionalFormatting sqref="AC206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6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23">
      <formula>AV207="X"</formula>
    </cfRule>
    <cfRule type="expression" priority="15354" dxfId="22">
      <formula>AV207="후보"</formula>
    </cfRule>
  </conditionalFormatting>
  <conditionalFormatting sqref="AC207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07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23">
      <formula>AV208="X"</formula>
    </cfRule>
    <cfRule type="expression" priority="15336" dxfId="22">
      <formula>AV208="후보"</formula>
    </cfRule>
  </conditionalFormatting>
  <conditionalFormatting sqref="AC208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08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23">
      <formula>AV209="X"</formula>
    </cfRule>
    <cfRule type="expression" priority="15318" dxfId="22">
      <formula>AV209="후보"</formula>
    </cfRule>
  </conditionalFormatting>
  <conditionalFormatting sqref="AC209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9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23">
      <formula>AV210="X"</formula>
    </cfRule>
    <cfRule type="expression" priority="15300" dxfId="22">
      <formula>AV210="후보"</formula>
    </cfRule>
  </conditionalFormatting>
  <conditionalFormatting sqref="AC210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0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23">
      <formula>AV211="X"</formula>
    </cfRule>
    <cfRule type="expression" priority="15282" dxfId="22">
      <formula>AV211="후보"</formula>
    </cfRule>
  </conditionalFormatting>
  <conditionalFormatting sqref="AC211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11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23">
      <formula>AV212="X"</formula>
    </cfRule>
    <cfRule type="expression" priority="15264" dxfId="22">
      <formula>AV212="후보"</formula>
    </cfRule>
  </conditionalFormatting>
  <conditionalFormatting sqref="AC212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12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23">
      <formula>AV213="X"</formula>
    </cfRule>
    <cfRule type="expression" priority="15246" dxfId="22">
      <formula>AV213="후보"</formula>
    </cfRule>
  </conditionalFormatting>
  <conditionalFormatting sqref="AC213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13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23">
      <formula>AV214="X"</formula>
    </cfRule>
    <cfRule type="expression" priority="15228" dxfId="22">
      <formula>AV214="후보"</formula>
    </cfRule>
  </conditionalFormatting>
  <conditionalFormatting sqref="AC214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14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23">
      <formula>AV215="X"</formula>
    </cfRule>
    <cfRule type="expression" priority="15210" dxfId="22">
      <formula>AV215="후보"</formula>
    </cfRule>
  </conditionalFormatting>
  <conditionalFormatting sqref="AC215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15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23">
      <formula>AV216="X"</formula>
    </cfRule>
    <cfRule type="expression" priority="15192" dxfId="22">
      <formula>AV216="후보"</formula>
    </cfRule>
  </conditionalFormatting>
  <conditionalFormatting sqref="AC216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16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23">
      <formula>AV217="X"</formula>
    </cfRule>
    <cfRule type="expression" priority="15174" dxfId="22">
      <formula>AV217="후보"</formula>
    </cfRule>
  </conditionalFormatting>
  <conditionalFormatting sqref="AC217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17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23">
      <formula>AV218="X"</formula>
    </cfRule>
    <cfRule type="expression" priority="15156" dxfId="22">
      <formula>AV218="후보"</formula>
    </cfRule>
  </conditionalFormatting>
  <conditionalFormatting sqref="AC218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18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23">
      <formula>AV219="X"</formula>
    </cfRule>
    <cfRule type="expression" priority="15138" dxfId="22">
      <formula>AV219="후보"</formula>
    </cfRule>
  </conditionalFormatting>
  <conditionalFormatting sqref="AC219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219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23">
      <formula>AV220="X"</formula>
    </cfRule>
    <cfRule type="expression" priority="15120" dxfId="22">
      <formula>AV220="후보"</formula>
    </cfRule>
  </conditionalFormatting>
  <conditionalFormatting sqref="AC220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220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23">
      <formula>AV221="X"</formula>
    </cfRule>
    <cfRule type="expression" priority="15102" dxfId="22">
      <formula>AV221="후보"</formula>
    </cfRule>
  </conditionalFormatting>
  <conditionalFormatting sqref="AC221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221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23">
      <formula>AV222="X"</formula>
    </cfRule>
    <cfRule type="expression" priority="15084" dxfId="22">
      <formula>AV222="후보"</formula>
    </cfRule>
  </conditionalFormatting>
  <conditionalFormatting sqref="AC222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222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23">
      <formula>AV223="X"</formula>
    </cfRule>
    <cfRule type="expression" priority="15066" dxfId="22">
      <formula>AV223="후보"</formula>
    </cfRule>
  </conditionalFormatting>
  <conditionalFormatting sqref="AC223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223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23">
      <formula>AV224="X"</formula>
    </cfRule>
    <cfRule type="expression" priority="15048" dxfId="22">
      <formula>AV224="후보"</formula>
    </cfRule>
  </conditionalFormatting>
  <conditionalFormatting sqref="AC224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224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23">
      <formula>AV225="X"</formula>
    </cfRule>
    <cfRule type="expression" priority="15030" dxfId="22">
      <formula>AV225="후보"</formula>
    </cfRule>
  </conditionalFormatting>
  <conditionalFormatting sqref="AC225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225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23">
      <formula>AV226="X"</formula>
    </cfRule>
    <cfRule type="expression" priority="15012" dxfId="22">
      <formula>AV226="후보"</formula>
    </cfRule>
  </conditionalFormatting>
  <conditionalFormatting sqref="AC226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226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23">
      <formula>AV227="X"</formula>
    </cfRule>
    <cfRule type="expression" priority="14994" dxfId="22">
      <formula>AV227="후보"</formula>
    </cfRule>
  </conditionalFormatting>
  <conditionalFormatting sqref="AC227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227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23">
      <formula>AV228="X"</formula>
    </cfRule>
    <cfRule type="expression" priority="14976" dxfId="22">
      <formula>AV228="후보"</formula>
    </cfRule>
  </conditionalFormatting>
  <conditionalFormatting sqref="AC228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228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23">
      <formula>AV229="X"</formula>
    </cfRule>
    <cfRule type="expression" priority="14958" dxfId="22">
      <formula>AV229="후보"</formula>
    </cfRule>
  </conditionalFormatting>
  <conditionalFormatting sqref="AC229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229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23">
      <formula>AV230="X"</formula>
    </cfRule>
    <cfRule type="expression" priority="14940" dxfId="22">
      <formula>AV230="후보"</formula>
    </cfRule>
  </conditionalFormatting>
  <conditionalFormatting sqref="AC230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230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23">
      <formula>AV231="X"</formula>
    </cfRule>
    <cfRule type="expression" priority="14922" dxfId="22">
      <formula>AV231="후보"</formula>
    </cfRule>
  </conditionalFormatting>
  <conditionalFormatting sqref="AC231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231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23">
      <formula>AV232="X"</formula>
    </cfRule>
    <cfRule type="expression" priority="14904" dxfId="22">
      <formula>AV232="후보"</formula>
    </cfRule>
  </conditionalFormatting>
  <conditionalFormatting sqref="AC232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232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23">
      <formula>AV233="X"</formula>
    </cfRule>
    <cfRule type="expression" priority="14886" dxfId="22">
      <formula>AV233="후보"</formula>
    </cfRule>
  </conditionalFormatting>
  <conditionalFormatting sqref="AC233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233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23">
      <formula>AV234="X"</formula>
    </cfRule>
    <cfRule type="expression" priority="14868" dxfId="22">
      <formula>AV234="후보"</formula>
    </cfRule>
  </conditionalFormatting>
  <conditionalFormatting sqref="AC234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234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23">
      <formula>AV235="X"</formula>
    </cfRule>
    <cfRule type="expression" priority="14850" dxfId="22">
      <formula>AV235="후보"</formula>
    </cfRule>
  </conditionalFormatting>
  <conditionalFormatting sqref="AC235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235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23">
      <formula>AV236="X"</formula>
    </cfRule>
    <cfRule type="expression" priority="14832" dxfId="22">
      <formula>AV236="후보"</formula>
    </cfRule>
  </conditionalFormatting>
  <conditionalFormatting sqref="AC236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236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23">
      <formula>AV237="X"</formula>
    </cfRule>
    <cfRule type="expression" priority="14814" dxfId="22">
      <formula>AV237="후보"</formula>
    </cfRule>
  </conditionalFormatting>
  <conditionalFormatting sqref="AC237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237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23">
      <formula>AV238="X"</formula>
    </cfRule>
    <cfRule type="expression" priority="14796" dxfId="22">
      <formula>AV238="후보"</formula>
    </cfRule>
  </conditionalFormatting>
  <conditionalFormatting sqref="AC238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238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23">
      <formula>AV239="X"</formula>
    </cfRule>
    <cfRule type="expression" priority="14778" dxfId="22">
      <formula>AV239="후보"</formula>
    </cfRule>
  </conditionalFormatting>
  <conditionalFormatting sqref="AC239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239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23">
      <formula>AV240="X"</formula>
    </cfRule>
    <cfRule type="expression" priority="14760" dxfId="22">
      <formula>AV240="후보"</formula>
    </cfRule>
  </conditionalFormatting>
  <conditionalFormatting sqref="AC240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240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23">
      <formula>AV241="X"</formula>
    </cfRule>
    <cfRule type="expression" priority="14742" dxfId="22">
      <formula>AV241="후보"</formula>
    </cfRule>
  </conditionalFormatting>
  <conditionalFormatting sqref="AC241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241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23">
      <formula>AV242="X"</formula>
    </cfRule>
    <cfRule type="expression" priority="14724" dxfId="22">
      <formula>AV242="후보"</formula>
    </cfRule>
  </conditionalFormatting>
  <conditionalFormatting sqref="AC242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242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23">
      <formula>AV243="X"</formula>
    </cfRule>
    <cfRule type="expression" priority="14706" dxfId="22">
      <formula>AV243="후보"</formula>
    </cfRule>
  </conditionalFormatting>
  <conditionalFormatting sqref="AC243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243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23">
      <formula>AV244="X"</formula>
    </cfRule>
    <cfRule type="expression" priority="14688" dxfId="22">
      <formula>AV244="후보"</formula>
    </cfRule>
  </conditionalFormatting>
  <conditionalFormatting sqref="AC244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244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23">
      <formula>AV245="X"</formula>
    </cfRule>
    <cfRule type="expression" priority="14670" dxfId="22">
      <formula>AV245="후보"</formula>
    </cfRule>
  </conditionalFormatting>
  <conditionalFormatting sqref="AC245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245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23">
      <formula>AV246="X"</formula>
    </cfRule>
    <cfRule type="expression" priority="14652" dxfId="22">
      <formula>AV246="후보"</formula>
    </cfRule>
  </conditionalFormatting>
  <conditionalFormatting sqref="AC246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246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23">
      <formula>AV247="X"</formula>
    </cfRule>
    <cfRule type="expression" priority="14634" dxfId="22">
      <formula>AV247="후보"</formula>
    </cfRule>
  </conditionalFormatting>
  <conditionalFormatting sqref="AC247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247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23">
      <formula>AV248="X"</formula>
    </cfRule>
    <cfRule type="expression" priority="14616" dxfId="22">
      <formula>AV248="후보"</formula>
    </cfRule>
  </conditionalFormatting>
  <conditionalFormatting sqref="AC248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248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23">
      <formula>AV249="X"</formula>
    </cfRule>
    <cfRule type="expression" priority="14598" dxfId="22">
      <formula>AV249="후보"</formula>
    </cfRule>
  </conditionalFormatting>
  <conditionalFormatting sqref="AC249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249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23">
      <formula>AV250="X"</formula>
    </cfRule>
    <cfRule type="expression" priority="14580" dxfId="22">
      <formula>AV250="후보"</formula>
    </cfRule>
  </conditionalFormatting>
  <conditionalFormatting sqref="AC250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250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23">
      <formula>AV251="X"</formula>
    </cfRule>
    <cfRule type="expression" priority="14562" dxfId="22">
      <formula>AV251="후보"</formula>
    </cfRule>
  </conditionalFormatting>
  <conditionalFormatting sqref="AC251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251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23">
      <formula>AV252="X"</formula>
    </cfRule>
    <cfRule type="expression" priority="14544" dxfId="22">
      <formula>AV252="후보"</formula>
    </cfRule>
  </conditionalFormatting>
  <conditionalFormatting sqref="AC252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252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23">
      <formula>AV253="X"</formula>
    </cfRule>
    <cfRule type="expression" priority="14526" dxfId="22">
      <formula>AV253="후보"</formula>
    </cfRule>
  </conditionalFormatting>
  <conditionalFormatting sqref="AC253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253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23">
      <formula>AV254="X"</formula>
    </cfRule>
    <cfRule type="expression" priority="14508" dxfId="22">
      <formula>AV254="후보"</formula>
    </cfRule>
  </conditionalFormatting>
  <conditionalFormatting sqref="AC254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254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23">
      <formula>AV255="X"</formula>
    </cfRule>
    <cfRule type="expression" priority="14490" dxfId="22">
      <formula>AV255="후보"</formula>
    </cfRule>
  </conditionalFormatting>
  <conditionalFormatting sqref="AC255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255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23">
      <formula>AV256="X"</formula>
    </cfRule>
    <cfRule type="expression" priority="14472" dxfId="22">
      <formula>AV256="후보"</formula>
    </cfRule>
  </conditionalFormatting>
  <conditionalFormatting sqref="AC256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256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23">
      <formula>AV257="X"</formula>
    </cfRule>
    <cfRule type="expression" priority="14454" dxfId="22">
      <formula>AV257="후보"</formula>
    </cfRule>
  </conditionalFormatting>
  <conditionalFormatting sqref="AC257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257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23">
      <formula>AV258="X"</formula>
    </cfRule>
    <cfRule type="expression" priority="14436" dxfId="22">
      <formula>AV258="후보"</formula>
    </cfRule>
  </conditionalFormatting>
  <conditionalFormatting sqref="AC258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258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23">
      <formula>AV259="X"</formula>
    </cfRule>
    <cfRule type="expression" priority="14418" dxfId="22">
      <formula>AV259="후보"</formula>
    </cfRule>
  </conditionalFormatting>
  <conditionalFormatting sqref="AC259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259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23">
      <formula>AV260="X"</formula>
    </cfRule>
    <cfRule type="expression" priority="14400" dxfId="22">
      <formula>AV260="후보"</formula>
    </cfRule>
  </conditionalFormatting>
  <conditionalFormatting sqref="AC260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260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23">
      <formula>AV261="X"</formula>
    </cfRule>
    <cfRule type="expression" priority="14382" dxfId="22">
      <formula>AV261="후보"</formula>
    </cfRule>
  </conditionalFormatting>
  <conditionalFormatting sqref="AC261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261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23">
      <formula>AV262="X"</formula>
    </cfRule>
    <cfRule type="expression" priority="14364" dxfId="22">
      <formula>AV262="후보"</formula>
    </cfRule>
  </conditionalFormatting>
  <conditionalFormatting sqref="AC262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262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23">
      <formula>AV263="X"</formula>
    </cfRule>
    <cfRule type="expression" priority="14346" dxfId="22">
      <formula>AV263="후보"</formula>
    </cfRule>
  </conditionalFormatting>
  <conditionalFormatting sqref="AC263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263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23">
      <formula>AV264="X"</formula>
    </cfRule>
    <cfRule type="expression" priority="14328" dxfId="22">
      <formula>AV264="후보"</formula>
    </cfRule>
  </conditionalFormatting>
  <conditionalFormatting sqref="AC264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264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23">
      <formula>AV265="X"</formula>
    </cfRule>
    <cfRule type="expression" priority="14310" dxfId="22">
      <formula>AV265="후보"</formula>
    </cfRule>
  </conditionalFormatting>
  <conditionalFormatting sqref="AC265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265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23">
      <formula>AV266="X"</formula>
    </cfRule>
    <cfRule type="expression" priority="14292" dxfId="22">
      <formula>AV266="후보"</formula>
    </cfRule>
  </conditionalFormatting>
  <conditionalFormatting sqref="AC266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266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23">
      <formula>AV267="X"</formula>
    </cfRule>
    <cfRule type="expression" priority="14274" dxfId="22">
      <formula>AV267="후보"</formula>
    </cfRule>
  </conditionalFormatting>
  <conditionalFormatting sqref="AC267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267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23">
      <formula>AV268="X"</formula>
    </cfRule>
    <cfRule type="expression" priority="14256" dxfId="22">
      <formula>AV268="후보"</formula>
    </cfRule>
  </conditionalFormatting>
  <conditionalFormatting sqref="AC268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268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23">
      <formula>AV269="X"</formula>
    </cfRule>
    <cfRule type="expression" priority="14238" dxfId="22">
      <formula>AV269="후보"</formula>
    </cfRule>
  </conditionalFormatting>
  <conditionalFormatting sqref="AC269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269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23">
      <formula>AV270="X"</formula>
    </cfRule>
    <cfRule type="expression" priority="14220" dxfId="22">
      <formula>AV270="후보"</formula>
    </cfRule>
  </conditionalFormatting>
  <conditionalFormatting sqref="AC270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270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23">
      <formula>AV271="X"</formula>
    </cfRule>
    <cfRule type="expression" priority="14202" dxfId="22">
      <formula>AV271="후보"</formula>
    </cfRule>
  </conditionalFormatting>
  <conditionalFormatting sqref="AC271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271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23">
      <formula>AV272="X"</formula>
    </cfRule>
    <cfRule type="expression" priority="14184" dxfId="22">
      <formula>AV272="후보"</formula>
    </cfRule>
  </conditionalFormatting>
  <conditionalFormatting sqref="AC272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272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23">
      <formula>AV273="X"</formula>
    </cfRule>
    <cfRule type="expression" priority="14166" dxfId="22">
      <formula>AV273="후보"</formula>
    </cfRule>
  </conditionalFormatting>
  <conditionalFormatting sqref="AC273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273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23">
      <formula>AV274="X"</formula>
    </cfRule>
    <cfRule type="expression" priority="14148" dxfId="22">
      <formula>AV274="후보"</formula>
    </cfRule>
  </conditionalFormatting>
  <conditionalFormatting sqref="AC274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274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23">
      <formula>AV275="X"</formula>
    </cfRule>
    <cfRule type="expression" priority="14130" dxfId="22">
      <formula>AV275="후보"</formula>
    </cfRule>
  </conditionalFormatting>
  <conditionalFormatting sqref="AC275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275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23">
      <formula>AV276="X"</formula>
    </cfRule>
    <cfRule type="expression" priority="14112" dxfId="22">
      <formula>AV276="후보"</formula>
    </cfRule>
  </conditionalFormatting>
  <conditionalFormatting sqref="AC276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276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23">
      <formula>AV277="X"</formula>
    </cfRule>
    <cfRule type="expression" priority="14094" dxfId="22">
      <formula>AV277="후보"</formula>
    </cfRule>
  </conditionalFormatting>
  <conditionalFormatting sqref="AC277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77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23">
      <formula>AV278="X"</formula>
    </cfRule>
    <cfRule type="expression" priority="14076" dxfId="22">
      <formula>AV278="후보"</formula>
    </cfRule>
  </conditionalFormatting>
  <conditionalFormatting sqref="AC278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78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23">
      <formula>AV279="X"</formula>
    </cfRule>
    <cfRule type="expression" priority="14058" dxfId="22">
      <formula>AV279="후보"</formula>
    </cfRule>
  </conditionalFormatting>
  <conditionalFormatting sqref="AC279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79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23">
      <formula>AV280="X"</formula>
    </cfRule>
    <cfRule type="expression" priority="14040" dxfId="22">
      <formula>AV280="후보"</formula>
    </cfRule>
  </conditionalFormatting>
  <conditionalFormatting sqref="AC280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80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23">
      <formula>AV281="X"</formula>
    </cfRule>
    <cfRule type="expression" priority="14022" dxfId="22">
      <formula>AV281="후보"</formula>
    </cfRule>
  </conditionalFormatting>
  <conditionalFormatting sqref="AC281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81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23">
      <formula>AV282="X"</formula>
    </cfRule>
    <cfRule type="expression" priority="14004" dxfId="22">
      <formula>AV282="후보"</formula>
    </cfRule>
  </conditionalFormatting>
  <conditionalFormatting sqref="AC282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82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23">
      <formula>AV283="X"</formula>
    </cfRule>
    <cfRule type="expression" priority="13986" dxfId="22">
      <formula>AV283="후보"</formula>
    </cfRule>
  </conditionalFormatting>
  <conditionalFormatting sqref="AC283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83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23">
      <formula>AV284="X"</formula>
    </cfRule>
    <cfRule type="expression" priority="13968" dxfId="22">
      <formula>AV284="후보"</formula>
    </cfRule>
  </conditionalFormatting>
  <conditionalFormatting sqref="AC284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84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23">
      <formula>AV285="X"</formula>
    </cfRule>
    <cfRule type="expression" priority="13950" dxfId="22">
      <formula>AV285="후보"</formula>
    </cfRule>
  </conditionalFormatting>
  <conditionalFormatting sqref="AC285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85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23">
      <formula>AV286="X"</formula>
    </cfRule>
    <cfRule type="expression" priority="13932" dxfId="22">
      <formula>AV286="후보"</formula>
    </cfRule>
  </conditionalFormatting>
  <conditionalFormatting sqref="AC286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86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23">
      <formula>AV287="X"</formula>
    </cfRule>
    <cfRule type="expression" priority="13914" dxfId="22">
      <formula>AV287="후보"</formula>
    </cfRule>
  </conditionalFormatting>
  <conditionalFormatting sqref="AC287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87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23">
      <formula>AV288="X"</formula>
    </cfRule>
    <cfRule type="expression" priority="13896" dxfId="22">
      <formula>AV288="후보"</formula>
    </cfRule>
  </conditionalFormatting>
  <conditionalFormatting sqref="AC288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88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23">
      <formula>AV289="X"</formula>
    </cfRule>
    <cfRule type="expression" priority="13878" dxfId="22">
      <formula>AV289="후보"</formula>
    </cfRule>
  </conditionalFormatting>
  <conditionalFormatting sqref="AC289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89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23">
      <formula>AV290="X"</formula>
    </cfRule>
    <cfRule type="expression" priority="13860" dxfId="22">
      <formula>AV290="후보"</formula>
    </cfRule>
  </conditionalFormatting>
  <conditionalFormatting sqref="AC290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90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23">
      <formula>AV291="X"</formula>
    </cfRule>
    <cfRule type="expression" priority="13842" dxfId="22">
      <formula>AV291="후보"</formula>
    </cfRule>
  </conditionalFormatting>
  <conditionalFormatting sqref="AC291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91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23">
      <formula>AV292="X"</formula>
    </cfRule>
    <cfRule type="expression" priority="13824" dxfId="22">
      <formula>AV292="후보"</formula>
    </cfRule>
  </conditionalFormatting>
  <conditionalFormatting sqref="AC292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92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23">
      <formula>AV293="X"</formula>
    </cfRule>
    <cfRule type="expression" priority="13806" dxfId="22">
      <formula>AV293="후보"</formula>
    </cfRule>
  </conditionalFormatting>
  <conditionalFormatting sqref="AC293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93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23">
      <formula>AV294="X"</formula>
    </cfRule>
    <cfRule type="expression" priority="13788" dxfId="22">
      <formula>AV294="후보"</formula>
    </cfRule>
  </conditionalFormatting>
  <conditionalFormatting sqref="AC294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94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23">
      <formula>AV295="X"</formula>
    </cfRule>
    <cfRule type="expression" priority="13770" dxfId="22">
      <formula>AV295="후보"</formula>
    </cfRule>
  </conditionalFormatting>
  <conditionalFormatting sqref="AC295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95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23">
      <formula>AV296="X"</formula>
    </cfRule>
    <cfRule type="expression" priority="13752" dxfId="22">
      <formula>AV296="후보"</formula>
    </cfRule>
  </conditionalFormatting>
  <conditionalFormatting sqref="AC296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96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23">
      <formula>AV297="X"</formula>
    </cfRule>
    <cfRule type="expression" priority="13734" dxfId="22">
      <formula>AV297="후보"</formula>
    </cfRule>
  </conditionalFormatting>
  <conditionalFormatting sqref="AC297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97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23">
      <formula>AV298="X"</formula>
    </cfRule>
    <cfRule type="expression" priority="13716" dxfId="22">
      <formula>AV298="후보"</formula>
    </cfRule>
  </conditionalFormatting>
  <conditionalFormatting sqref="AC298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98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23">
      <formula>AV299="X"</formula>
    </cfRule>
    <cfRule type="expression" priority="13698" dxfId="22">
      <formula>AV299="후보"</formula>
    </cfRule>
  </conditionalFormatting>
  <conditionalFormatting sqref="AC299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99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23">
      <formula>AV300="X"</formula>
    </cfRule>
    <cfRule type="expression" priority="13680" dxfId="22">
      <formula>AV300="후보"</formula>
    </cfRule>
  </conditionalFormatting>
  <conditionalFormatting sqref="AC300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300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23">
      <formula>AV301="X"</formula>
    </cfRule>
    <cfRule type="expression" priority="13662" dxfId="22">
      <formula>AV301="후보"</formula>
    </cfRule>
  </conditionalFormatting>
  <conditionalFormatting sqref="AC301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301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23">
      <formula>AV302="X"</formula>
    </cfRule>
    <cfRule type="expression" priority="13644" dxfId="22">
      <formula>AV302="후보"</formula>
    </cfRule>
  </conditionalFormatting>
  <conditionalFormatting sqref="AC302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302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23">
      <formula>AV303="X"</formula>
    </cfRule>
    <cfRule type="expression" priority="13626" dxfId="22">
      <formula>AV303="후보"</formula>
    </cfRule>
  </conditionalFormatting>
  <conditionalFormatting sqref="AC303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303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23">
      <formula>AV304="X"</formula>
    </cfRule>
    <cfRule type="expression" priority="13608" dxfId="22">
      <formula>AV304="후보"</formula>
    </cfRule>
  </conditionalFormatting>
  <conditionalFormatting sqref="AC304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304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23">
      <formula>AV305="X"</formula>
    </cfRule>
    <cfRule type="expression" priority="13590" dxfId="22">
      <formula>AV305="후보"</formula>
    </cfRule>
  </conditionalFormatting>
  <conditionalFormatting sqref="AC305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305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23">
      <formula>AV306="X"</formula>
    </cfRule>
    <cfRule type="expression" priority="13572" dxfId="22">
      <formula>AV306="후보"</formula>
    </cfRule>
  </conditionalFormatting>
  <conditionalFormatting sqref="AC306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306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23">
      <formula>AV307="X"</formula>
    </cfRule>
    <cfRule type="expression" priority="13554" dxfId="22">
      <formula>AV307="후보"</formula>
    </cfRule>
  </conditionalFormatting>
  <conditionalFormatting sqref="AC307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307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23">
      <formula>AV308="X"</formula>
    </cfRule>
    <cfRule type="expression" priority="13536" dxfId="22">
      <formula>AV308="후보"</formula>
    </cfRule>
  </conditionalFormatting>
  <conditionalFormatting sqref="AC308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308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23">
      <formula>AV309="X"</formula>
    </cfRule>
    <cfRule type="expression" priority="13518" dxfId="22">
      <formula>AV309="후보"</formula>
    </cfRule>
  </conditionalFormatting>
  <conditionalFormatting sqref="AC309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309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23">
      <formula>AV310="X"</formula>
    </cfRule>
    <cfRule type="expression" priority="13500" dxfId="22">
      <formula>AV310="후보"</formula>
    </cfRule>
  </conditionalFormatting>
  <conditionalFormatting sqref="AC310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310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23">
      <formula>AV311="X"</formula>
    </cfRule>
    <cfRule type="expression" priority="13482" dxfId="22">
      <formula>AV311="후보"</formula>
    </cfRule>
  </conditionalFormatting>
  <conditionalFormatting sqref="AC311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311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23">
      <formula>AV312="X"</formula>
    </cfRule>
    <cfRule type="expression" priority="13464" dxfId="22">
      <formula>AV312="후보"</formula>
    </cfRule>
  </conditionalFormatting>
  <conditionalFormatting sqref="AC312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312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23">
      <formula>AV313="X"</formula>
    </cfRule>
    <cfRule type="expression" priority="13446" dxfId="22">
      <formula>AV313="후보"</formula>
    </cfRule>
  </conditionalFormatting>
  <conditionalFormatting sqref="AC313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313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23">
      <formula>AV314="X"</formula>
    </cfRule>
    <cfRule type="expression" priority="13428" dxfId="22">
      <formula>AV314="후보"</formula>
    </cfRule>
  </conditionalFormatting>
  <conditionalFormatting sqref="AC314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314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23">
      <formula>AV315="X"</formula>
    </cfRule>
    <cfRule type="expression" priority="13410" dxfId="22">
      <formula>AV315="후보"</formula>
    </cfRule>
  </conditionalFormatting>
  <conditionalFormatting sqref="AC315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315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23">
      <formula>AV316="X"</formula>
    </cfRule>
    <cfRule type="expression" priority="13392" dxfId="22">
      <formula>AV316="후보"</formula>
    </cfRule>
  </conditionalFormatting>
  <conditionalFormatting sqref="AC316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316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23">
      <formula>AV317="X"</formula>
    </cfRule>
    <cfRule type="expression" priority="13374" dxfId="22">
      <formula>AV317="후보"</formula>
    </cfRule>
  </conditionalFormatting>
  <conditionalFormatting sqref="AC317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317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23">
      <formula>AV318="X"</formula>
    </cfRule>
    <cfRule type="expression" priority="13356" dxfId="22">
      <formula>AV318="후보"</formula>
    </cfRule>
  </conditionalFormatting>
  <conditionalFormatting sqref="AC318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318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23">
      <formula>AV319="X"</formula>
    </cfRule>
    <cfRule type="expression" priority="13338" dxfId="22">
      <formula>AV319="후보"</formula>
    </cfRule>
  </conditionalFormatting>
  <conditionalFormatting sqref="AC319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319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23">
      <formula>AV320="X"</formula>
    </cfRule>
    <cfRule type="expression" priority="13320" dxfId="22">
      <formula>AV320="후보"</formula>
    </cfRule>
  </conditionalFormatting>
  <conditionalFormatting sqref="AC320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320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23">
      <formula>AV321="X"</formula>
    </cfRule>
    <cfRule type="expression" priority="13302" dxfId="22">
      <formula>AV321="후보"</formula>
    </cfRule>
  </conditionalFormatting>
  <conditionalFormatting sqref="AC321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321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23">
      <formula>AV322="X"</formula>
    </cfRule>
    <cfRule type="expression" priority="13284" dxfId="22">
      <formula>AV322="후보"</formula>
    </cfRule>
  </conditionalFormatting>
  <conditionalFormatting sqref="AC322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322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23">
      <formula>AV323="X"</formula>
    </cfRule>
    <cfRule type="expression" priority="13266" dxfId="22">
      <formula>AV323="후보"</formula>
    </cfRule>
  </conditionalFormatting>
  <conditionalFormatting sqref="AC323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323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23">
      <formula>AV324="X"</formula>
    </cfRule>
    <cfRule type="expression" priority="13248" dxfId="22">
      <formula>AV324="후보"</formula>
    </cfRule>
  </conditionalFormatting>
  <conditionalFormatting sqref="AC324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324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23">
      <formula>AV325="X"</formula>
    </cfRule>
    <cfRule type="expression" priority="13230" dxfId="22">
      <formula>AV325="후보"</formula>
    </cfRule>
  </conditionalFormatting>
  <conditionalFormatting sqref="AC325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325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23">
      <formula>AV326="X"</formula>
    </cfRule>
    <cfRule type="expression" priority="13212" dxfId="22">
      <formula>AV326="후보"</formula>
    </cfRule>
  </conditionalFormatting>
  <conditionalFormatting sqref="AC326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326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23">
      <formula>AV327="X"</formula>
    </cfRule>
    <cfRule type="expression" priority="13194" dxfId="22">
      <formula>AV327="후보"</formula>
    </cfRule>
  </conditionalFormatting>
  <conditionalFormatting sqref="AC327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327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23">
      <formula>AV328="X"</formula>
    </cfRule>
    <cfRule type="expression" priority="13176" dxfId="22">
      <formula>AV328="후보"</formula>
    </cfRule>
  </conditionalFormatting>
  <conditionalFormatting sqref="AC328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328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23">
      <formula>AV329="X"</formula>
    </cfRule>
    <cfRule type="expression" priority="13158" dxfId="22">
      <formula>AV329="후보"</formula>
    </cfRule>
  </conditionalFormatting>
  <conditionalFormatting sqref="AC329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329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23">
      <formula>AV330="X"</formula>
    </cfRule>
    <cfRule type="expression" priority="13140" dxfId="22">
      <formula>AV330="후보"</formula>
    </cfRule>
  </conditionalFormatting>
  <conditionalFormatting sqref="AC330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330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23">
      <formula>AV331="X"</formula>
    </cfRule>
    <cfRule type="expression" priority="13122" dxfId="22">
      <formula>AV331="후보"</formula>
    </cfRule>
  </conditionalFormatting>
  <conditionalFormatting sqref="AC331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331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23">
      <formula>AV332="X"</formula>
    </cfRule>
    <cfRule type="expression" priority="13104" dxfId="22">
      <formula>AV332="후보"</formula>
    </cfRule>
  </conditionalFormatting>
  <conditionalFormatting sqref="AC332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332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23">
      <formula>AV333="X"</formula>
    </cfRule>
    <cfRule type="expression" priority="13086" dxfId="22">
      <formula>AV333="후보"</formula>
    </cfRule>
  </conditionalFormatting>
  <conditionalFormatting sqref="AC333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333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23">
      <formula>AV334="X"</formula>
    </cfRule>
    <cfRule type="expression" priority="13068" dxfId="22">
      <formula>AV334="후보"</formula>
    </cfRule>
  </conditionalFormatting>
  <conditionalFormatting sqref="AC334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334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23">
      <formula>AV335="X"</formula>
    </cfRule>
    <cfRule type="expression" priority="13050" dxfId="22">
      <formula>AV335="후보"</formula>
    </cfRule>
  </conditionalFormatting>
  <conditionalFormatting sqref="AC335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335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23">
      <formula>AV336="X"</formula>
    </cfRule>
    <cfRule type="expression" priority="13032" dxfId="22">
      <formula>AV336="후보"</formula>
    </cfRule>
  </conditionalFormatting>
  <conditionalFormatting sqref="AC336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336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23">
      <formula>AV337="X"</formula>
    </cfRule>
    <cfRule type="expression" priority="13014" dxfId="22">
      <formula>AV337="후보"</formula>
    </cfRule>
  </conditionalFormatting>
  <conditionalFormatting sqref="AC337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37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23">
      <formula>AV338="X"</formula>
    </cfRule>
    <cfRule type="expression" priority="12996" dxfId="22">
      <formula>AV338="후보"</formula>
    </cfRule>
  </conditionalFormatting>
  <conditionalFormatting sqref="AC338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38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23">
      <formula>AV339="X"</formula>
    </cfRule>
    <cfRule type="expression" priority="12978" dxfId="22">
      <formula>AV339="후보"</formula>
    </cfRule>
  </conditionalFormatting>
  <conditionalFormatting sqref="AC339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339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23">
      <formula>AV340="X"</formula>
    </cfRule>
    <cfRule type="expression" priority="12960" dxfId="22">
      <formula>AV340="후보"</formula>
    </cfRule>
  </conditionalFormatting>
  <conditionalFormatting sqref="AC340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40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23">
      <formula>AV341="X"</formula>
    </cfRule>
    <cfRule type="expression" priority="12942" dxfId="22">
      <formula>AV341="후보"</formula>
    </cfRule>
  </conditionalFormatting>
  <conditionalFormatting sqref="AC341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1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23">
      <formula>AV342="X"</formula>
    </cfRule>
    <cfRule type="expression" priority="12924" dxfId="22">
      <formula>AV342="후보"</formula>
    </cfRule>
  </conditionalFormatting>
  <conditionalFormatting sqref="AC342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42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23">
      <formula>AV343="X"</formula>
    </cfRule>
    <cfRule type="expression" priority="12906" dxfId="22">
      <formula>AV343="후보"</formula>
    </cfRule>
  </conditionalFormatting>
  <conditionalFormatting sqref="AC343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43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23">
      <formula>AV344="X"</formula>
    </cfRule>
    <cfRule type="expression" priority="12888" dxfId="22">
      <formula>AV344="후보"</formula>
    </cfRule>
  </conditionalFormatting>
  <conditionalFormatting sqref="AC344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44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23">
      <formula>AV345="X"</formula>
    </cfRule>
    <cfRule type="expression" priority="12870" dxfId="22">
      <formula>AV345="후보"</formula>
    </cfRule>
  </conditionalFormatting>
  <conditionalFormatting sqref="AC345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45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23">
      <formula>AV346="X"</formula>
    </cfRule>
    <cfRule type="expression" priority="12852" dxfId="22">
      <formula>AV346="후보"</formula>
    </cfRule>
  </conditionalFormatting>
  <conditionalFormatting sqref="AC346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46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23">
      <formula>AV347="X"</formula>
    </cfRule>
    <cfRule type="expression" priority="12834" dxfId="22">
      <formula>AV347="후보"</formula>
    </cfRule>
  </conditionalFormatting>
  <conditionalFormatting sqref="AC347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47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23">
      <formula>AV348="X"</formula>
    </cfRule>
    <cfRule type="expression" priority="12816" dxfId="22">
      <formula>AV348="후보"</formula>
    </cfRule>
  </conditionalFormatting>
  <conditionalFormatting sqref="AC348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48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23">
      <formula>AV349="X"</formula>
    </cfRule>
    <cfRule type="expression" priority="12798" dxfId="22">
      <formula>AV349="후보"</formula>
    </cfRule>
  </conditionalFormatting>
  <conditionalFormatting sqref="AC349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49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23">
      <formula>AV350="X"</formula>
    </cfRule>
    <cfRule type="expression" priority="12780" dxfId="22">
      <formula>AV350="후보"</formula>
    </cfRule>
  </conditionalFormatting>
  <conditionalFormatting sqref="AC350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50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23">
      <formula>AV351="X"</formula>
    </cfRule>
    <cfRule type="expression" priority="12762" dxfId="22">
      <formula>AV351="후보"</formula>
    </cfRule>
  </conditionalFormatting>
  <conditionalFormatting sqref="AC351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1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23">
      <formula>AV352="X"</formula>
    </cfRule>
    <cfRule type="expression" priority="12744" dxfId="22">
      <formula>AV352="후보"</formula>
    </cfRule>
  </conditionalFormatting>
  <conditionalFormatting sqref="AC352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52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23">
      <formula>AV353="X"</formula>
    </cfRule>
    <cfRule type="expression" priority="12726" dxfId="22">
      <formula>AV353="후보"</formula>
    </cfRule>
  </conditionalFormatting>
  <conditionalFormatting sqref="AC353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53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23">
      <formula>AV354="X"</formula>
    </cfRule>
    <cfRule type="expression" priority="12708" dxfId="22">
      <formula>AV354="후보"</formula>
    </cfRule>
  </conditionalFormatting>
  <conditionalFormatting sqref="AC354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54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23">
      <formula>AV355="X"</formula>
    </cfRule>
    <cfRule type="expression" priority="12690" dxfId="22">
      <formula>AV355="후보"</formula>
    </cfRule>
  </conditionalFormatting>
  <conditionalFormatting sqref="AC355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55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23">
      <formula>AV356="X"</formula>
    </cfRule>
    <cfRule type="expression" priority="12672" dxfId="22">
      <formula>AV356="후보"</formula>
    </cfRule>
  </conditionalFormatting>
  <conditionalFormatting sqref="AC356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356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23">
      <formula>AV357="X"</formula>
    </cfRule>
    <cfRule type="expression" priority="12654" dxfId="22">
      <formula>AV357="후보"</formula>
    </cfRule>
  </conditionalFormatting>
  <conditionalFormatting sqref="AC357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357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23">
      <formula>AV358="X"</formula>
    </cfRule>
    <cfRule type="expression" priority="12636" dxfId="22">
      <formula>AV358="후보"</formula>
    </cfRule>
  </conditionalFormatting>
  <conditionalFormatting sqref="AC358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358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23">
      <formula>AV359="X"</formula>
    </cfRule>
    <cfRule type="expression" priority="12618" dxfId="22">
      <formula>AV359="후보"</formula>
    </cfRule>
  </conditionalFormatting>
  <conditionalFormatting sqref="AC359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359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23">
      <formula>AV360="X"</formula>
    </cfRule>
    <cfRule type="expression" priority="12600" dxfId="22">
      <formula>AV360="후보"</formula>
    </cfRule>
  </conditionalFormatting>
  <conditionalFormatting sqref="AC360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360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23">
      <formula>AV361="X"</formula>
    </cfRule>
    <cfRule type="expression" priority="12582" dxfId="22">
      <formula>AV361="후보"</formula>
    </cfRule>
  </conditionalFormatting>
  <conditionalFormatting sqref="AC361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61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23">
      <formula>AV362="X"</formula>
    </cfRule>
    <cfRule type="expression" priority="12564" dxfId="22">
      <formula>AV362="후보"</formula>
    </cfRule>
  </conditionalFormatting>
  <conditionalFormatting sqref="AC362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62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23">
      <formula>AV363="X"</formula>
    </cfRule>
    <cfRule type="expression" priority="12546" dxfId="22">
      <formula>AV363="후보"</formula>
    </cfRule>
  </conditionalFormatting>
  <conditionalFormatting sqref="AC363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63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23">
      <formula>AV364="X"</formula>
    </cfRule>
    <cfRule type="expression" priority="12528" dxfId="22">
      <formula>AV364="후보"</formula>
    </cfRule>
  </conditionalFormatting>
  <conditionalFormatting sqref="AC364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64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23">
      <formula>AV365="X"</formula>
    </cfRule>
    <cfRule type="expression" priority="12510" dxfId="22">
      <formula>AV365="후보"</formula>
    </cfRule>
  </conditionalFormatting>
  <conditionalFormatting sqref="AC365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65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23">
      <formula>AV366="X"</formula>
    </cfRule>
    <cfRule type="expression" priority="12492" dxfId="22">
      <formula>AV366="후보"</formula>
    </cfRule>
  </conditionalFormatting>
  <conditionalFormatting sqref="AC366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66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23">
      <formula>AV367="X"</formula>
    </cfRule>
    <cfRule type="expression" priority="12474" dxfId="22">
      <formula>AV367="후보"</formula>
    </cfRule>
  </conditionalFormatting>
  <conditionalFormatting sqref="AC367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7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23">
      <formula>AV368="X"</formula>
    </cfRule>
    <cfRule type="expression" priority="12456" dxfId="22">
      <formula>AV368="후보"</formula>
    </cfRule>
  </conditionalFormatting>
  <conditionalFormatting sqref="AC368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68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23">
      <formula>AV369="X"</formula>
    </cfRule>
    <cfRule type="expression" priority="12438" dxfId="22">
      <formula>AV369="후보"</formula>
    </cfRule>
  </conditionalFormatting>
  <conditionalFormatting sqref="AC369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69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23">
      <formula>AV370="X"</formula>
    </cfRule>
    <cfRule type="expression" priority="12420" dxfId="22">
      <formula>AV370="후보"</formula>
    </cfRule>
  </conditionalFormatting>
  <conditionalFormatting sqref="AC370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70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23">
      <formula>AV371="X"</formula>
    </cfRule>
    <cfRule type="expression" priority="12402" dxfId="22">
      <formula>AV371="후보"</formula>
    </cfRule>
  </conditionalFormatting>
  <conditionalFormatting sqref="AC371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71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23">
      <formula>AV372="X"</formula>
    </cfRule>
    <cfRule type="expression" priority="12384" dxfId="22">
      <formula>AV372="후보"</formula>
    </cfRule>
  </conditionalFormatting>
  <conditionalFormatting sqref="AC372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72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23">
      <formula>AV373="X"</formula>
    </cfRule>
    <cfRule type="expression" priority="12366" dxfId="22">
      <formula>AV373="후보"</formula>
    </cfRule>
  </conditionalFormatting>
  <conditionalFormatting sqref="AC373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373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23">
      <formula>AV374="X"</formula>
    </cfRule>
    <cfRule type="expression" priority="12348" dxfId="22">
      <formula>AV374="후보"</formula>
    </cfRule>
  </conditionalFormatting>
  <conditionalFormatting sqref="AC374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4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23">
      <formula>AV375="X"</formula>
    </cfRule>
    <cfRule type="expression" priority="12330" dxfId="22">
      <formula>AV375="후보"</formula>
    </cfRule>
  </conditionalFormatting>
  <conditionalFormatting sqref="AC375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75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23">
      <formula>AV376="X"</formula>
    </cfRule>
    <cfRule type="expression" priority="12312" dxfId="22">
      <formula>AV376="후보"</formula>
    </cfRule>
  </conditionalFormatting>
  <conditionalFormatting sqref="AC376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76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23">
      <formula>AV377="X"</formula>
    </cfRule>
    <cfRule type="expression" priority="12294" dxfId="22">
      <formula>AV377="후보"</formula>
    </cfRule>
  </conditionalFormatting>
  <conditionalFormatting sqref="AC377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77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23">
      <formula>AV378="X"</formula>
    </cfRule>
    <cfRule type="expression" priority="12276" dxfId="22">
      <formula>AV378="후보"</formula>
    </cfRule>
  </conditionalFormatting>
  <conditionalFormatting sqref="AC378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78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23">
      <formula>AV379="X"</formula>
    </cfRule>
    <cfRule type="expression" priority="12258" dxfId="22">
      <formula>AV379="후보"</formula>
    </cfRule>
  </conditionalFormatting>
  <conditionalFormatting sqref="AC379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79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23">
      <formula>AV380="X"</formula>
    </cfRule>
    <cfRule type="expression" priority="12240" dxfId="22">
      <formula>AV380="후보"</formula>
    </cfRule>
  </conditionalFormatting>
  <conditionalFormatting sqref="AC380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80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23">
      <formula>AV381="X"</formula>
    </cfRule>
    <cfRule type="expression" priority="12222" dxfId="22">
      <formula>AV381="후보"</formula>
    </cfRule>
  </conditionalFormatting>
  <conditionalFormatting sqref="AC381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81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23">
      <formula>AV382="X"</formula>
    </cfRule>
    <cfRule type="expression" priority="12204" dxfId="22">
      <formula>AV382="후보"</formula>
    </cfRule>
  </conditionalFormatting>
  <conditionalFormatting sqref="AC382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82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23">
      <formula>AV383="X"</formula>
    </cfRule>
    <cfRule type="expression" priority="12186" dxfId="22">
      <formula>AV383="후보"</formula>
    </cfRule>
  </conditionalFormatting>
  <conditionalFormatting sqref="AC383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83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23">
      <formula>AV384="X"</formula>
    </cfRule>
    <cfRule type="expression" priority="12168" dxfId="22">
      <formula>AV384="후보"</formula>
    </cfRule>
  </conditionalFormatting>
  <conditionalFormatting sqref="AC384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84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23">
      <formula>AV385="X"</formula>
    </cfRule>
    <cfRule type="expression" priority="12150" dxfId="22">
      <formula>AV385="후보"</formula>
    </cfRule>
  </conditionalFormatting>
  <conditionalFormatting sqref="AC385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85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23">
      <formula>AV386="X"</formula>
    </cfRule>
    <cfRule type="expression" priority="12132" dxfId="22">
      <formula>AV386="후보"</formula>
    </cfRule>
  </conditionalFormatting>
  <conditionalFormatting sqref="AC386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86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23">
      <formula>AV387="X"</formula>
    </cfRule>
    <cfRule type="expression" priority="12114" dxfId="22">
      <formula>AV387="후보"</formula>
    </cfRule>
  </conditionalFormatting>
  <conditionalFormatting sqref="AC387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87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23">
      <formula>AV388="X"</formula>
    </cfRule>
    <cfRule type="expression" priority="12096" dxfId="22">
      <formula>AV388="후보"</formula>
    </cfRule>
  </conditionalFormatting>
  <conditionalFormatting sqref="AC388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88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23">
      <formula>AV389="X"</formula>
    </cfRule>
    <cfRule type="expression" priority="12078" dxfId="22">
      <formula>AV389="후보"</formula>
    </cfRule>
  </conditionalFormatting>
  <conditionalFormatting sqref="AC389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89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23">
      <formula>AV390="X"</formula>
    </cfRule>
    <cfRule type="expression" priority="12060" dxfId="22">
      <formula>AV390="후보"</formula>
    </cfRule>
  </conditionalFormatting>
  <conditionalFormatting sqref="AC390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90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23">
      <formula>AV391="X"</formula>
    </cfRule>
    <cfRule type="expression" priority="12042" dxfId="22">
      <formula>AV391="후보"</formula>
    </cfRule>
  </conditionalFormatting>
  <conditionalFormatting sqref="AC391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91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23">
      <formula>AV392="X"</formula>
    </cfRule>
    <cfRule type="expression" priority="12024" dxfId="22">
      <formula>AV392="후보"</formula>
    </cfRule>
  </conditionalFormatting>
  <conditionalFormatting sqref="AC392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92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23">
      <formula>AV393="X"</formula>
    </cfRule>
    <cfRule type="expression" priority="12006" dxfId="22">
      <formula>AV393="후보"</formula>
    </cfRule>
  </conditionalFormatting>
  <conditionalFormatting sqref="AC393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93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23">
      <formula>AV394="X"</formula>
    </cfRule>
    <cfRule type="expression" priority="11988" dxfId="22">
      <formula>AV394="후보"</formula>
    </cfRule>
  </conditionalFormatting>
  <conditionalFormatting sqref="AC394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94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23">
      <formula>AV395="X"</formula>
    </cfRule>
    <cfRule type="expression" priority="11970" dxfId="22">
      <formula>AV395="후보"</formula>
    </cfRule>
  </conditionalFormatting>
  <conditionalFormatting sqref="AC395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95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23">
      <formula>AV396="X"</formula>
    </cfRule>
    <cfRule type="expression" priority="11952" dxfId="22">
      <formula>AV396="후보"</formula>
    </cfRule>
  </conditionalFormatting>
  <conditionalFormatting sqref="AC396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96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23">
      <formula>AV397="X"</formula>
    </cfRule>
    <cfRule type="expression" priority="11934" dxfId="22">
      <formula>AV397="후보"</formula>
    </cfRule>
  </conditionalFormatting>
  <conditionalFormatting sqref="AC397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97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23">
      <formula>AV398="X"</formula>
    </cfRule>
    <cfRule type="expression" priority="11916" dxfId="22">
      <formula>AV398="후보"</formula>
    </cfRule>
  </conditionalFormatting>
  <conditionalFormatting sqref="AC398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98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23">
      <formula>AV399="X"</formula>
    </cfRule>
    <cfRule type="expression" priority="11898" dxfId="22">
      <formula>AV399="후보"</formula>
    </cfRule>
  </conditionalFormatting>
  <conditionalFormatting sqref="AC399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99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23">
      <formula>AV400="X"</formula>
    </cfRule>
    <cfRule type="expression" priority="11880" dxfId="22">
      <formula>AV400="후보"</formula>
    </cfRule>
  </conditionalFormatting>
  <conditionalFormatting sqref="AC400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400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23">
      <formula>AV401="X"</formula>
    </cfRule>
    <cfRule type="expression" priority="11862" dxfId="22">
      <formula>AV401="후보"</formula>
    </cfRule>
  </conditionalFormatting>
  <conditionalFormatting sqref="AC401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401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23">
      <formula>AV402="X"</formula>
    </cfRule>
    <cfRule type="expression" priority="11844" dxfId="22">
      <formula>AV402="후보"</formula>
    </cfRule>
  </conditionalFormatting>
  <conditionalFormatting sqref="AC402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402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23">
      <formula>AV403="X"</formula>
    </cfRule>
    <cfRule type="expression" priority="11826" dxfId="22">
      <formula>AV403="후보"</formula>
    </cfRule>
  </conditionalFormatting>
  <conditionalFormatting sqref="AC403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403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23">
      <formula>AV404="X"</formula>
    </cfRule>
    <cfRule type="expression" priority="11808" dxfId="22">
      <formula>AV404="후보"</formula>
    </cfRule>
  </conditionalFormatting>
  <conditionalFormatting sqref="AC404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404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23">
      <formula>AV405="X"</formula>
    </cfRule>
    <cfRule type="expression" priority="11790" dxfId="22">
      <formula>AV405="후보"</formula>
    </cfRule>
  </conditionalFormatting>
  <conditionalFormatting sqref="AC405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405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23">
      <formula>AV406="X"</formula>
    </cfRule>
    <cfRule type="expression" priority="11772" dxfId="22">
      <formula>AV406="후보"</formula>
    </cfRule>
  </conditionalFormatting>
  <conditionalFormatting sqref="AC406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406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23">
      <formula>AV407="X"</formula>
    </cfRule>
    <cfRule type="expression" priority="11754" dxfId="22">
      <formula>AV407="후보"</formula>
    </cfRule>
  </conditionalFormatting>
  <conditionalFormatting sqref="AC407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407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23">
      <formula>AV408="X"</formula>
    </cfRule>
    <cfRule type="expression" priority="11736" dxfId="22">
      <formula>AV408="후보"</formula>
    </cfRule>
  </conditionalFormatting>
  <conditionalFormatting sqref="AC408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408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23">
      <formula>AV409="X"</formula>
    </cfRule>
    <cfRule type="expression" priority="11718" dxfId="22">
      <formula>AV409="후보"</formula>
    </cfRule>
  </conditionalFormatting>
  <conditionalFormatting sqref="AC409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409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23">
      <formula>AV410="X"</formula>
    </cfRule>
    <cfRule type="expression" priority="11700" dxfId="22">
      <formula>AV410="후보"</formula>
    </cfRule>
  </conditionalFormatting>
  <conditionalFormatting sqref="AC410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410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23">
      <formula>AV411="X"</formula>
    </cfRule>
    <cfRule type="expression" priority="11682" dxfId="22">
      <formula>AV411="후보"</formula>
    </cfRule>
  </conditionalFormatting>
  <conditionalFormatting sqref="AC411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411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23">
      <formula>AV412="X"</formula>
    </cfRule>
    <cfRule type="expression" priority="11664" dxfId="22">
      <formula>AV412="후보"</formula>
    </cfRule>
  </conditionalFormatting>
  <conditionalFormatting sqref="AC412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12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23">
      <formula>AV413="X"</formula>
    </cfRule>
    <cfRule type="expression" priority="11646" dxfId="22">
      <formula>AV413="후보"</formula>
    </cfRule>
  </conditionalFormatting>
  <conditionalFormatting sqref="AC413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413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23">
      <formula>AV414="X"</formula>
    </cfRule>
    <cfRule type="expression" priority="11628" dxfId="22">
      <formula>AV414="후보"</formula>
    </cfRule>
  </conditionalFormatting>
  <conditionalFormatting sqref="AC414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414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23">
      <formula>AV415="X"</formula>
    </cfRule>
    <cfRule type="expression" priority="11610" dxfId="22">
      <formula>AV415="후보"</formula>
    </cfRule>
  </conditionalFormatting>
  <conditionalFormatting sqref="AC415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415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23">
      <formula>AV416="X"</formula>
    </cfRule>
    <cfRule type="expression" priority="11592" dxfId="22">
      <formula>AV416="후보"</formula>
    </cfRule>
  </conditionalFormatting>
  <conditionalFormatting sqref="AC416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16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23">
      <formula>AV417="X"</formula>
    </cfRule>
    <cfRule type="expression" priority="11574" dxfId="22">
      <formula>AV417="후보"</formula>
    </cfRule>
  </conditionalFormatting>
  <conditionalFormatting sqref="AC417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417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23">
      <formula>AV418="X"</formula>
    </cfRule>
    <cfRule type="expression" priority="11556" dxfId="22">
      <formula>AV418="후보"</formula>
    </cfRule>
  </conditionalFormatting>
  <conditionalFormatting sqref="AC418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418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23">
      <formula>AV419="X"</formula>
    </cfRule>
    <cfRule type="expression" priority="11538" dxfId="22">
      <formula>AV419="후보"</formula>
    </cfRule>
  </conditionalFormatting>
  <conditionalFormatting sqref="AC419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419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23">
      <formula>AV420="X"</formula>
    </cfRule>
    <cfRule type="expression" priority="11520" dxfId="22">
      <formula>AV420="후보"</formula>
    </cfRule>
  </conditionalFormatting>
  <conditionalFormatting sqref="AC420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20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23">
      <formula>AV421="X"</formula>
    </cfRule>
    <cfRule type="expression" priority="11502" dxfId="22">
      <formula>AV421="후보"</formula>
    </cfRule>
  </conditionalFormatting>
  <conditionalFormatting sqref="AC421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421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23">
      <formula>AV422="X"</formula>
    </cfRule>
    <cfRule type="expression" priority="11484" dxfId="22">
      <formula>AV422="후보"</formula>
    </cfRule>
  </conditionalFormatting>
  <conditionalFormatting sqref="AC422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422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23">
      <formula>AV423="X"</formula>
    </cfRule>
    <cfRule type="expression" priority="11466" dxfId="22">
      <formula>AV423="후보"</formula>
    </cfRule>
  </conditionalFormatting>
  <conditionalFormatting sqref="AC423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423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23">
      <formula>AV424="X"</formula>
    </cfRule>
    <cfRule type="expression" priority="11448" dxfId="22">
      <formula>AV424="후보"</formula>
    </cfRule>
  </conditionalFormatting>
  <conditionalFormatting sqref="AC424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424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23">
      <formula>AV425="X"</formula>
    </cfRule>
    <cfRule type="expression" priority="11430" dxfId="22">
      <formula>AV425="후보"</formula>
    </cfRule>
  </conditionalFormatting>
  <conditionalFormatting sqref="AC425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425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23">
      <formula>AV426="X"</formula>
    </cfRule>
    <cfRule type="expression" priority="11412" dxfId="22">
      <formula>AV426="후보"</formula>
    </cfRule>
  </conditionalFormatting>
  <conditionalFormatting sqref="AC426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426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23">
      <formula>AV427="X"</formula>
    </cfRule>
    <cfRule type="expression" priority="11394" dxfId="22">
      <formula>AV427="후보"</formula>
    </cfRule>
  </conditionalFormatting>
  <conditionalFormatting sqref="AC427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427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23">
      <formula>AV428="X"</formula>
    </cfRule>
    <cfRule type="expression" priority="11376" dxfId="22">
      <formula>AV428="후보"</formula>
    </cfRule>
  </conditionalFormatting>
  <conditionalFormatting sqref="AC428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428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23">
      <formula>AV429="X"</formula>
    </cfRule>
    <cfRule type="expression" priority="11358" dxfId="22">
      <formula>AV429="후보"</formula>
    </cfRule>
  </conditionalFormatting>
  <conditionalFormatting sqref="AC429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429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23">
      <formula>AV430="X"</formula>
    </cfRule>
    <cfRule type="expression" priority="11340" dxfId="22">
      <formula>AV430="후보"</formula>
    </cfRule>
  </conditionalFormatting>
  <conditionalFormatting sqref="AC430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430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23">
      <formula>AV431="X"</formula>
    </cfRule>
    <cfRule type="expression" priority="11322" dxfId="22">
      <formula>AV431="후보"</formula>
    </cfRule>
  </conditionalFormatting>
  <conditionalFormatting sqref="AC431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431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23">
      <formula>AV432="X"</formula>
    </cfRule>
    <cfRule type="expression" priority="11304" dxfId="22">
      <formula>AV432="후보"</formula>
    </cfRule>
  </conditionalFormatting>
  <conditionalFormatting sqref="AC432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432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23">
      <formula>AV433="X"</formula>
    </cfRule>
    <cfRule type="expression" priority="11286" dxfId="22">
      <formula>AV433="후보"</formula>
    </cfRule>
  </conditionalFormatting>
  <conditionalFormatting sqref="AC433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433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23">
      <formula>AV434="X"</formula>
    </cfRule>
    <cfRule type="expression" priority="11268" dxfId="22">
      <formula>AV434="후보"</formula>
    </cfRule>
  </conditionalFormatting>
  <conditionalFormatting sqref="AC434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434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23">
      <formula>AV435="X"</formula>
    </cfRule>
    <cfRule type="expression" priority="11250" dxfId="22">
      <formula>AV435="후보"</formula>
    </cfRule>
  </conditionalFormatting>
  <conditionalFormatting sqref="AC435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435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23">
      <formula>AV436="X"</formula>
    </cfRule>
    <cfRule type="expression" priority="11232" dxfId="22">
      <formula>AV436="후보"</formula>
    </cfRule>
  </conditionalFormatting>
  <conditionalFormatting sqref="AC436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436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23">
      <formula>AV437="X"</formula>
    </cfRule>
    <cfRule type="expression" priority="11214" dxfId="22">
      <formula>AV437="후보"</formula>
    </cfRule>
  </conditionalFormatting>
  <conditionalFormatting sqref="AC437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437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23">
      <formula>AV438="X"</formula>
    </cfRule>
    <cfRule type="expression" priority="11196" dxfId="22">
      <formula>AV438="후보"</formula>
    </cfRule>
  </conditionalFormatting>
  <conditionalFormatting sqref="AC438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438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23">
      <formula>AV439="X"</formula>
    </cfRule>
    <cfRule type="expression" priority="11178" dxfId="22">
      <formula>AV439="후보"</formula>
    </cfRule>
  </conditionalFormatting>
  <conditionalFormatting sqref="AC439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439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23">
      <formula>AV440="X"</formula>
    </cfRule>
    <cfRule type="expression" priority="11160" dxfId="22">
      <formula>AV440="후보"</formula>
    </cfRule>
  </conditionalFormatting>
  <conditionalFormatting sqref="AC440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440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23">
      <formula>AV441="X"</formula>
    </cfRule>
    <cfRule type="expression" priority="11142" dxfId="22">
      <formula>AV441="후보"</formula>
    </cfRule>
  </conditionalFormatting>
  <conditionalFormatting sqref="AC441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441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23">
      <formula>AV442="X"</formula>
    </cfRule>
    <cfRule type="expression" priority="11124" dxfId="22">
      <formula>AV442="후보"</formula>
    </cfRule>
  </conditionalFormatting>
  <conditionalFormatting sqref="AC442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442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23">
      <formula>AV443="X"</formula>
    </cfRule>
    <cfRule type="expression" priority="11106" dxfId="22">
      <formula>AV443="후보"</formula>
    </cfRule>
  </conditionalFormatting>
  <conditionalFormatting sqref="AC443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443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23">
      <formula>AV444="X"</formula>
    </cfRule>
    <cfRule type="expression" priority="11088" dxfId="22">
      <formula>AV444="후보"</formula>
    </cfRule>
  </conditionalFormatting>
  <conditionalFormatting sqref="AC444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444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23">
      <formula>AV445="X"</formula>
    </cfRule>
    <cfRule type="expression" priority="11070" dxfId="22">
      <formula>AV445="후보"</formula>
    </cfRule>
  </conditionalFormatting>
  <conditionalFormatting sqref="AC445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445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23">
      <formula>AV446="X"</formula>
    </cfRule>
    <cfRule type="expression" priority="11052" dxfId="22">
      <formula>AV446="후보"</formula>
    </cfRule>
  </conditionalFormatting>
  <conditionalFormatting sqref="AC446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44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23">
      <formula>AV447="X"</formula>
    </cfRule>
    <cfRule type="expression" priority="11034" dxfId="22">
      <formula>AV447="후보"</formula>
    </cfRule>
  </conditionalFormatting>
  <conditionalFormatting sqref="AC447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4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23">
      <formula>AV448="X"</formula>
    </cfRule>
    <cfRule type="expression" priority="11016" dxfId="22">
      <formula>AV448="후보"</formula>
    </cfRule>
  </conditionalFormatting>
  <conditionalFormatting sqref="AC448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4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23">
      <formula>AV449="X"</formula>
    </cfRule>
    <cfRule type="expression" priority="10998" dxfId="22">
      <formula>AV449="후보"</formula>
    </cfRule>
  </conditionalFormatting>
  <conditionalFormatting sqref="AC449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49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23">
      <formula>AV450="X"</formula>
    </cfRule>
    <cfRule type="expression" priority="10980" dxfId="22">
      <formula>AV450="후보"</formula>
    </cfRule>
  </conditionalFormatting>
  <conditionalFormatting sqref="AC450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50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23">
      <formula>AV451="X"</formula>
    </cfRule>
    <cfRule type="expression" priority="10962" dxfId="22">
      <formula>AV451="후보"</formula>
    </cfRule>
  </conditionalFormatting>
  <conditionalFormatting sqref="AC451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51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23">
      <formula>AV452="X"</formula>
    </cfRule>
    <cfRule type="expression" priority="10944" dxfId="22">
      <formula>AV452="후보"</formula>
    </cfRule>
  </conditionalFormatting>
  <conditionalFormatting sqref="AC452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52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23">
      <formula>AV453="X"</formula>
    </cfRule>
    <cfRule type="expression" priority="10926" dxfId="22">
      <formula>AV453="후보"</formula>
    </cfRule>
  </conditionalFormatting>
  <conditionalFormatting sqref="AC453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3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23">
      <formula>AV454="X"</formula>
    </cfRule>
    <cfRule type="expression" priority="10908" dxfId="22">
      <formula>AV454="후보"</formula>
    </cfRule>
  </conditionalFormatting>
  <conditionalFormatting sqref="AC454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54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23">
      <formula>AV455="X"</formula>
    </cfRule>
    <cfRule type="expression" priority="10890" dxfId="22">
      <formula>AV455="후보"</formula>
    </cfRule>
  </conditionalFormatting>
  <conditionalFormatting sqref="AC455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55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23">
      <formula>AV456="X"</formula>
    </cfRule>
    <cfRule type="expression" priority="10872" dxfId="22">
      <formula>AV456="후보"</formula>
    </cfRule>
  </conditionalFormatting>
  <conditionalFormatting sqref="AC456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56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23">
      <formula>AV457="X"</formula>
    </cfRule>
    <cfRule type="expression" priority="10854" dxfId="22">
      <formula>AV457="후보"</formula>
    </cfRule>
  </conditionalFormatting>
  <conditionalFormatting sqref="AC457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7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23">
      <formula>AV458="X"</formula>
    </cfRule>
    <cfRule type="expression" priority="10836" dxfId="22">
      <formula>AV458="후보"</formula>
    </cfRule>
  </conditionalFormatting>
  <conditionalFormatting sqref="AC458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58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23">
      <formula>AV459="X"</formula>
    </cfRule>
    <cfRule type="expression" priority="10818" dxfId="22">
      <formula>AV459="후보"</formula>
    </cfRule>
  </conditionalFormatting>
  <conditionalFormatting sqref="AC459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59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23">
      <formula>AV460="X"</formula>
    </cfRule>
    <cfRule type="expression" priority="10800" dxfId="22">
      <formula>AV460="후보"</formula>
    </cfRule>
  </conditionalFormatting>
  <conditionalFormatting sqref="AC460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60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23">
      <formula>AV461="X"</formula>
    </cfRule>
    <cfRule type="expression" priority="10782" dxfId="22">
      <formula>AV461="후보"</formula>
    </cfRule>
  </conditionalFormatting>
  <conditionalFormatting sqref="AC461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61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23">
      <formula>AV462="X"</formula>
    </cfRule>
    <cfRule type="expression" priority="10764" dxfId="22">
      <formula>AV462="후보"</formula>
    </cfRule>
  </conditionalFormatting>
  <conditionalFormatting sqref="AC462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23">
      <formula>AV463="X"</formula>
    </cfRule>
    <cfRule type="expression" priority="10746" dxfId="22">
      <formula>AV463="후보"</formula>
    </cfRule>
  </conditionalFormatting>
  <conditionalFormatting sqref="AC463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6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23">
      <formula>AV464="X"</formula>
    </cfRule>
    <cfRule type="expression" priority="10728" dxfId="22">
      <formula>AV464="후보"</formula>
    </cfRule>
  </conditionalFormatting>
  <conditionalFormatting sqref="AC464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6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23">
      <formula>AV465="X"</formula>
    </cfRule>
    <cfRule type="expression" priority="10710" dxfId="22">
      <formula>AV465="후보"</formula>
    </cfRule>
  </conditionalFormatting>
  <conditionalFormatting sqref="AC465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6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23">
      <formula>AV466="X"</formula>
    </cfRule>
    <cfRule type="expression" priority="10692" dxfId="22">
      <formula>AV466="후보"</formula>
    </cfRule>
  </conditionalFormatting>
  <conditionalFormatting sqref="AC466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6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23">
      <formula>AV467="X"</formula>
    </cfRule>
    <cfRule type="expression" priority="10674" dxfId="22">
      <formula>AV467="후보"</formula>
    </cfRule>
  </conditionalFormatting>
  <conditionalFormatting sqref="AC467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46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23">
      <formula>AV468="X"</formula>
    </cfRule>
    <cfRule type="expression" priority="10656" dxfId="22">
      <formula>AV468="후보"</formula>
    </cfRule>
  </conditionalFormatting>
  <conditionalFormatting sqref="AC468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46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23">
      <formula>AV469="X"</formula>
    </cfRule>
    <cfRule type="expression" priority="10638" dxfId="22">
      <formula>AV469="후보"</formula>
    </cfRule>
  </conditionalFormatting>
  <conditionalFormatting sqref="AC469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46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23">
      <formula>AV470="X"</formula>
    </cfRule>
    <cfRule type="expression" priority="10620" dxfId="22">
      <formula>AV470="후보"</formula>
    </cfRule>
  </conditionalFormatting>
  <conditionalFormatting sqref="AC470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47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23">
      <formula>AV471="X"</formula>
    </cfRule>
    <cfRule type="expression" priority="10602" dxfId="22">
      <formula>AV471="후보"</formula>
    </cfRule>
  </conditionalFormatting>
  <conditionalFormatting sqref="AC471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47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23">
      <formula>AV472="X"</formula>
    </cfRule>
    <cfRule type="expression" priority="10584" dxfId="22">
      <formula>AV472="후보"</formula>
    </cfRule>
  </conditionalFormatting>
  <conditionalFormatting sqref="AC472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47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23">
      <formula>AV473="X"</formula>
    </cfRule>
    <cfRule type="expression" priority="10566" dxfId="22">
      <formula>AV473="후보"</formula>
    </cfRule>
  </conditionalFormatting>
  <conditionalFormatting sqref="AC473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47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23">
      <formula>AV474="X"</formula>
    </cfRule>
    <cfRule type="expression" priority="10548" dxfId="22">
      <formula>AV474="후보"</formula>
    </cfRule>
  </conditionalFormatting>
  <conditionalFormatting sqref="AC474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47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23">
      <formula>AV475="X"</formula>
    </cfRule>
    <cfRule type="expression" priority="10530" dxfId="22">
      <formula>AV475="후보"</formula>
    </cfRule>
  </conditionalFormatting>
  <conditionalFormatting sqref="AC475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47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23">
      <formula>AV476="X"</formula>
    </cfRule>
    <cfRule type="expression" priority="10512" dxfId="22">
      <formula>AV476="후보"</formula>
    </cfRule>
  </conditionalFormatting>
  <conditionalFormatting sqref="AC476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47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23">
      <formula>AV477="X"</formula>
    </cfRule>
    <cfRule type="expression" priority="10494" dxfId="22">
      <formula>AV477="후보"</formula>
    </cfRule>
  </conditionalFormatting>
  <conditionalFormatting sqref="AC477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7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23">
      <formula>AV478="X"</formula>
    </cfRule>
    <cfRule type="expression" priority="10476" dxfId="22">
      <formula>AV478="후보"</formula>
    </cfRule>
  </conditionalFormatting>
  <conditionalFormatting sqref="AC478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7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23">
      <formula>AV479="X"</formula>
    </cfRule>
    <cfRule type="expression" priority="10458" dxfId="22">
      <formula>AV479="후보"</formula>
    </cfRule>
  </conditionalFormatting>
  <conditionalFormatting sqref="AC479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7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23">
      <formula>AV480="X"</formula>
    </cfRule>
    <cfRule type="expression" priority="10440" dxfId="22">
      <formula>AV480="후보"</formula>
    </cfRule>
  </conditionalFormatting>
  <conditionalFormatting sqref="AC480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8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23">
      <formula>AV481="X"</formula>
    </cfRule>
    <cfRule type="expression" priority="10422" dxfId="22">
      <formula>AV481="후보"</formula>
    </cfRule>
  </conditionalFormatting>
  <conditionalFormatting sqref="AC481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8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23">
      <formula>AV482="X"</formula>
    </cfRule>
    <cfRule type="expression" priority="10404" dxfId="22">
      <formula>AV482="후보"</formula>
    </cfRule>
  </conditionalFormatting>
  <conditionalFormatting sqref="AC482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8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23">
      <formula>AV483="X"</formula>
    </cfRule>
    <cfRule type="expression" priority="10386" dxfId="22">
      <formula>AV483="후보"</formula>
    </cfRule>
  </conditionalFormatting>
  <conditionalFormatting sqref="AC483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8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23">
      <formula>AV484="X"</formula>
    </cfRule>
    <cfRule type="expression" priority="10368" dxfId="22">
      <formula>AV484="후보"</formula>
    </cfRule>
  </conditionalFormatting>
  <conditionalFormatting sqref="AC484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8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23">
      <formula>AV485="X"</formula>
    </cfRule>
    <cfRule type="expression" priority="10350" dxfId="22">
      <formula>AV485="후보"</formula>
    </cfRule>
  </conditionalFormatting>
  <conditionalFormatting sqref="AC485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8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23">
      <formula>AV486="X"</formula>
    </cfRule>
    <cfRule type="expression" priority="10332" dxfId="22">
      <formula>AV486="후보"</formula>
    </cfRule>
  </conditionalFormatting>
  <conditionalFormatting sqref="AC486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8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23">
      <formula>AV487="X"</formula>
    </cfRule>
    <cfRule type="expression" priority="10314" dxfId="22">
      <formula>AV487="후보"</formula>
    </cfRule>
  </conditionalFormatting>
  <conditionalFormatting sqref="AC487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8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23">
      <formula>AV488="X"</formula>
    </cfRule>
    <cfRule type="expression" priority="10296" dxfId="22">
      <formula>AV488="후보"</formula>
    </cfRule>
  </conditionalFormatting>
  <conditionalFormatting sqref="AC488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8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23">
      <formula>AV489="X"</formula>
    </cfRule>
    <cfRule type="expression" priority="10278" dxfId="22">
      <formula>AV489="후보"</formula>
    </cfRule>
  </conditionalFormatting>
  <conditionalFormatting sqref="AC489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8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23">
      <formula>AV490="X"</formula>
    </cfRule>
    <cfRule type="expression" priority="10260" dxfId="22">
      <formula>AV490="후보"</formula>
    </cfRule>
  </conditionalFormatting>
  <conditionalFormatting sqref="AC490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9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23">
      <formula>AV491="X"</formula>
    </cfRule>
    <cfRule type="expression" priority="10242" dxfId="22">
      <formula>AV491="후보"</formula>
    </cfRule>
  </conditionalFormatting>
  <conditionalFormatting sqref="AC491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9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23">
      <formula>AV492="X"</formula>
    </cfRule>
    <cfRule type="expression" priority="10224" dxfId="22">
      <formula>AV492="후보"</formula>
    </cfRule>
  </conditionalFormatting>
  <conditionalFormatting sqref="AC492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23">
      <formula>AV493="X"</formula>
    </cfRule>
    <cfRule type="expression" priority="10206" dxfId="22">
      <formula>AV493="후보"</formula>
    </cfRule>
  </conditionalFormatting>
  <conditionalFormatting sqref="AC493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9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23">
      <formula>AV494="X"</formula>
    </cfRule>
    <cfRule type="expression" priority="10188" dxfId="22">
      <formula>AV494="후보"</formula>
    </cfRule>
  </conditionalFormatting>
  <conditionalFormatting sqref="AC494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9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23">
      <formula>AV495="X"</formula>
    </cfRule>
    <cfRule type="expression" priority="10170" dxfId="22">
      <formula>AV495="후보"</formula>
    </cfRule>
  </conditionalFormatting>
  <conditionalFormatting sqref="AC495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9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23">
      <formula>AV496="X"</formula>
    </cfRule>
    <cfRule type="expression" priority="10152" dxfId="22">
      <formula>AV496="후보"</formula>
    </cfRule>
  </conditionalFormatting>
  <conditionalFormatting sqref="AC496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9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23">
      <formula>AV497="X"</formula>
    </cfRule>
    <cfRule type="expression" priority="10134" dxfId="22">
      <formula>AV497="후보"</formula>
    </cfRule>
  </conditionalFormatting>
  <conditionalFormatting sqref="AC497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9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23">
      <formula>AV498="X"</formula>
    </cfRule>
    <cfRule type="expression" priority="10116" dxfId="22">
      <formula>AV498="후보"</formula>
    </cfRule>
  </conditionalFormatting>
  <conditionalFormatting sqref="AC498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9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23">
      <formula>AV499="X"</formula>
    </cfRule>
    <cfRule type="expression" priority="10098" dxfId="22">
      <formula>AV499="후보"</formula>
    </cfRule>
  </conditionalFormatting>
  <conditionalFormatting sqref="AC499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9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23">
      <formula>AV500="X"</formula>
    </cfRule>
    <cfRule type="expression" priority="10080" dxfId="22">
      <formula>AV500="후보"</formula>
    </cfRule>
  </conditionalFormatting>
  <conditionalFormatting sqref="AC500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0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23">
      <formula>AV501="X"</formula>
    </cfRule>
    <cfRule type="expression" priority="10062" dxfId="22">
      <formula>AV501="후보"</formula>
    </cfRule>
  </conditionalFormatting>
  <conditionalFormatting sqref="AC501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0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23">
      <formula>AV502="X"</formula>
    </cfRule>
    <cfRule type="expression" priority="10044" dxfId="22">
      <formula>AV502="후보"</formula>
    </cfRule>
  </conditionalFormatting>
  <conditionalFormatting sqref="AC502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0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23">
      <formula>AV503="X"</formula>
    </cfRule>
    <cfRule type="expression" priority="10026" dxfId="22">
      <formula>AV503="후보"</formula>
    </cfRule>
  </conditionalFormatting>
  <conditionalFormatting sqref="AC503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50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23">
      <formula>AV504="X"</formula>
    </cfRule>
    <cfRule type="expression" priority="10008" dxfId="22">
      <formula>AV504="후보"</formula>
    </cfRule>
  </conditionalFormatting>
  <conditionalFormatting sqref="AC504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50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23">
      <formula>AV505="X"</formula>
    </cfRule>
    <cfRule type="expression" priority="9990" dxfId="22">
      <formula>AV505="후보"</formula>
    </cfRule>
  </conditionalFormatting>
  <conditionalFormatting sqref="AC505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50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23">
      <formula>AV506="X"</formula>
    </cfRule>
    <cfRule type="expression" priority="9972" dxfId="22">
      <formula>AV506="후보"</formula>
    </cfRule>
  </conditionalFormatting>
  <conditionalFormatting sqref="AC506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50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23">
      <formula>AV507="X"</formula>
    </cfRule>
    <cfRule type="expression" priority="9954" dxfId="22">
      <formula>AV507="후보"</formula>
    </cfRule>
  </conditionalFormatting>
  <conditionalFormatting sqref="AC507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507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23">
      <formula>AV508="X"</formula>
    </cfRule>
    <cfRule type="expression" priority="9936" dxfId="22">
      <formula>AV508="후보"</formula>
    </cfRule>
  </conditionalFormatting>
  <conditionalFormatting sqref="AC508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508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23">
      <formula>AV509="X"</formula>
    </cfRule>
    <cfRule type="expression" priority="9918" dxfId="22">
      <formula>AV509="후보"</formula>
    </cfRule>
  </conditionalFormatting>
  <conditionalFormatting sqref="AC509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509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23">
      <formula>AV510="X"</formula>
    </cfRule>
    <cfRule type="expression" priority="9900" dxfId="22">
      <formula>AV510="후보"</formula>
    </cfRule>
  </conditionalFormatting>
  <conditionalFormatting sqref="AC510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510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23">
      <formula>AV511="X"</formula>
    </cfRule>
    <cfRule type="expression" priority="9882" dxfId="22">
      <formula>AV511="후보"</formula>
    </cfRule>
  </conditionalFormatting>
  <conditionalFormatting sqref="AC511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511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23">
      <formula>AV512="X"</formula>
    </cfRule>
    <cfRule type="expression" priority="9864" dxfId="22">
      <formula>AV512="후보"</formula>
    </cfRule>
  </conditionalFormatting>
  <conditionalFormatting sqref="AC512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12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23">
      <formula>AV513="X"</formula>
    </cfRule>
    <cfRule type="expression" priority="9846" dxfId="22">
      <formula>AV513="후보"</formula>
    </cfRule>
  </conditionalFormatting>
  <conditionalFormatting sqref="AC513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3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23">
      <formula>AV514="X"</formula>
    </cfRule>
    <cfRule type="expression" priority="9828" dxfId="22">
      <formula>AV514="후보"</formula>
    </cfRule>
  </conditionalFormatting>
  <conditionalFormatting sqref="AC514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14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23">
      <formula>AV515="X"</formula>
    </cfRule>
    <cfRule type="expression" priority="9810" dxfId="22">
      <formula>AV515="후보"</formula>
    </cfRule>
  </conditionalFormatting>
  <conditionalFormatting sqref="AC515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15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23">
      <formula>AV516="X"</formula>
    </cfRule>
    <cfRule type="expression" priority="9792" dxfId="22">
      <formula>AV516="후보"</formula>
    </cfRule>
  </conditionalFormatting>
  <conditionalFormatting sqref="AC516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16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23">
      <formula>AV517="X"</formula>
    </cfRule>
    <cfRule type="expression" priority="9774" dxfId="22">
      <formula>AV517="후보"</formula>
    </cfRule>
  </conditionalFormatting>
  <conditionalFormatting sqref="AC517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17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23">
      <formula>AV518="X"</formula>
    </cfRule>
    <cfRule type="expression" priority="9756" dxfId="22">
      <formula>AV518="후보"</formula>
    </cfRule>
  </conditionalFormatting>
  <conditionalFormatting sqref="AC518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18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23">
      <formula>AV519="X"</formula>
    </cfRule>
    <cfRule type="expression" priority="9738" dxfId="22">
      <formula>AV519="후보"</formula>
    </cfRule>
  </conditionalFormatting>
  <conditionalFormatting sqref="AC519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19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23">
      <formula>AV520="X"</formula>
    </cfRule>
    <cfRule type="expression" priority="9720" dxfId="22">
      <formula>AV520="후보"</formula>
    </cfRule>
  </conditionalFormatting>
  <conditionalFormatting sqref="AC520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20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23">
      <formula>AV521="X"</formula>
    </cfRule>
    <cfRule type="expression" priority="9702" dxfId="22">
      <formula>AV521="후보"</formula>
    </cfRule>
  </conditionalFormatting>
  <conditionalFormatting sqref="AC521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21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23">
      <formula>AV522="X"</formula>
    </cfRule>
    <cfRule type="expression" priority="9684" dxfId="22">
      <formula>AV522="후보"</formula>
    </cfRule>
  </conditionalFormatting>
  <conditionalFormatting sqref="AC522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522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23">
      <formula>AV523="X"</formula>
    </cfRule>
    <cfRule type="expression" priority="9666" dxfId="22">
      <formula>AV523="후보"</formula>
    </cfRule>
  </conditionalFormatting>
  <conditionalFormatting sqref="AC523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23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23">
      <formula>AV524="X"</formula>
    </cfRule>
    <cfRule type="expression" priority="9648" dxfId="22">
      <formula>AV524="후보"</formula>
    </cfRule>
  </conditionalFormatting>
  <conditionalFormatting sqref="AC524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24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23">
      <formula>AV525="X"</formula>
    </cfRule>
    <cfRule type="expression" priority="9630" dxfId="22">
      <formula>AV525="후보"</formula>
    </cfRule>
  </conditionalFormatting>
  <conditionalFormatting sqref="AC525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525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23">
      <formula>AV526="X"</formula>
    </cfRule>
    <cfRule type="expression" priority="9612" dxfId="22">
      <formula>AV526="후보"</formula>
    </cfRule>
  </conditionalFormatting>
  <conditionalFormatting sqref="AC526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526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23">
      <formula>AV527="X"</formula>
    </cfRule>
    <cfRule type="expression" priority="9594" dxfId="22">
      <formula>AV527="후보"</formula>
    </cfRule>
  </conditionalFormatting>
  <conditionalFormatting sqref="AC527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52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23">
      <formula>AV528="X"</formula>
    </cfRule>
    <cfRule type="expression" priority="9576" dxfId="22">
      <formula>AV528="후보"</formula>
    </cfRule>
  </conditionalFormatting>
  <conditionalFormatting sqref="AC528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52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23">
      <formula>AV529="X"</formula>
    </cfRule>
    <cfRule type="expression" priority="9558" dxfId="22">
      <formula>AV529="후보"</formula>
    </cfRule>
  </conditionalFormatting>
  <conditionalFormatting sqref="AC529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52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23">
      <formula>AV530="X"</formula>
    </cfRule>
    <cfRule type="expression" priority="9540" dxfId="22">
      <formula>AV530="후보"</formula>
    </cfRule>
  </conditionalFormatting>
  <conditionalFormatting sqref="AC530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530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23">
      <formula>AV531="X"</formula>
    </cfRule>
    <cfRule type="expression" priority="9522" dxfId="22">
      <formula>AV531="후보"</formula>
    </cfRule>
  </conditionalFormatting>
  <conditionalFormatting sqref="AC531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531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23">
      <formula>AV532="X"</formula>
    </cfRule>
    <cfRule type="expression" priority="9504" dxfId="22">
      <formula>AV532="후보"</formula>
    </cfRule>
  </conditionalFormatting>
  <conditionalFormatting sqref="AC532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532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23">
      <formula>AV533="X"</formula>
    </cfRule>
    <cfRule type="expression" priority="9486" dxfId="22">
      <formula>AV533="후보"</formula>
    </cfRule>
  </conditionalFormatting>
  <conditionalFormatting sqref="AC533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533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23">
      <formula>AV534="X"</formula>
    </cfRule>
    <cfRule type="expression" priority="9468" dxfId="22">
      <formula>AV534="후보"</formula>
    </cfRule>
  </conditionalFormatting>
  <conditionalFormatting sqref="AC534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534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23">
      <formula>AV535="X"</formula>
    </cfRule>
    <cfRule type="expression" priority="9450" dxfId="22">
      <formula>AV535="후보"</formula>
    </cfRule>
  </conditionalFormatting>
  <conditionalFormatting sqref="AC535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535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23">
      <formula>AV536="X"</formula>
    </cfRule>
    <cfRule type="expression" priority="9432" dxfId="22">
      <formula>AV536="후보"</formula>
    </cfRule>
  </conditionalFormatting>
  <conditionalFormatting sqref="AC536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536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23">
      <formula>AV537="X"</formula>
    </cfRule>
    <cfRule type="expression" priority="9414" dxfId="22">
      <formula>AV537="후보"</formula>
    </cfRule>
  </conditionalFormatting>
  <conditionalFormatting sqref="AC537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537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23">
      <formula>AV538="X"</formula>
    </cfRule>
    <cfRule type="expression" priority="9396" dxfId="22">
      <formula>AV538="후보"</formula>
    </cfRule>
  </conditionalFormatting>
  <conditionalFormatting sqref="AC538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538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23">
      <formula>AV539="X"</formula>
    </cfRule>
    <cfRule type="expression" priority="9378" dxfId="22">
      <formula>AV539="후보"</formula>
    </cfRule>
  </conditionalFormatting>
  <conditionalFormatting sqref="AC539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539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23">
      <formula>AV540="X"</formula>
    </cfRule>
    <cfRule type="expression" priority="9360" dxfId="22">
      <formula>AV540="후보"</formula>
    </cfRule>
  </conditionalFormatting>
  <conditionalFormatting sqref="AC540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540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23">
      <formula>AV541="X"</formula>
    </cfRule>
    <cfRule type="expression" priority="9342" dxfId="22">
      <formula>AV541="후보"</formula>
    </cfRule>
  </conditionalFormatting>
  <conditionalFormatting sqref="AC541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541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23">
      <formula>AV542="X"</formula>
    </cfRule>
    <cfRule type="expression" priority="9324" dxfId="22">
      <formula>AV542="후보"</formula>
    </cfRule>
  </conditionalFormatting>
  <conditionalFormatting sqref="AC542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542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23">
      <formula>AV543="X"</formula>
    </cfRule>
    <cfRule type="expression" priority="9306" dxfId="22">
      <formula>AV543="후보"</formula>
    </cfRule>
  </conditionalFormatting>
  <conditionalFormatting sqref="AC543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543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23">
      <formula>AV544="X"</formula>
    </cfRule>
    <cfRule type="expression" priority="9288" dxfId="22">
      <formula>AV544="후보"</formula>
    </cfRule>
  </conditionalFormatting>
  <conditionalFormatting sqref="AC544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544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23">
      <formula>AV545="X"</formula>
    </cfRule>
    <cfRule type="expression" priority="9270" dxfId="22">
      <formula>AV545="후보"</formula>
    </cfRule>
  </conditionalFormatting>
  <conditionalFormatting sqref="AC545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45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23">
      <formula>AV546="X"</formula>
    </cfRule>
    <cfRule type="expression" priority="9252" dxfId="22">
      <formula>AV546="후보"</formula>
    </cfRule>
  </conditionalFormatting>
  <conditionalFormatting sqref="AC546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46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23">
      <formula>AV547="X"</formula>
    </cfRule>
    <cfRule type="expression" priority="9234" dxfId="22">
      <formula>AV547="후보"</formula>
    </cfRule>
  </conditionalFormatting>
  <conditionalFormatting sqref="AC547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47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23">
      <formula>AV548="X"</formula>
    </cfRule>
    <cfRule type="expression" priority="9216" dxfId="22">
      <formula>AV548="후보"</formula>
    </cfRule>
  </conditionalFormatting>
  <conditionalFormatting sqref="AC548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48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23">
      <formula>AV549="X"</formula>
    </cfRule>
    <cfRule type="expression" priority="9198" dxfId="22">
      <formula>AV549="후보"</formula>
    </cfRule>
  </conditionalFormatting>
  <conditionalFormatting sqref="AC549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9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23">
      <formula>AV550="X"</formula>
    </cfRule>
    <cfRule type="expression" priority="9180" dxfId="22">
      <formula>AV550="후보"</formula>
    </cfRule>
  </conditionalFormatting>
  <conditionalFormatting sqref="AC550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0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23">
      <formula>AV551="X"</formula>
    </cfRule>
    <cfRule type="expression" priority="9162" dxfId="22">
      <formula>AV551="후보"</formula>
    </cfRule>
  </conditionalFormatting>
  <conditionalFormatting sqref="AC551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51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23">
      <formula>AV552="X"</formula>
    </cfRule>
    <cfRule type="expression" priority="9144" dxfId="22">
      <formula>AV552="후보"</formula>
    </cfRule>
  </conditionalFormatting>
  <conditionalFormatting sqref="AC552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52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23">
      <formula>AV553="X"</formula>
    </cfRule>
    <cfRule type="expression" priority="9126" dxfId="22">
      <formula>AV553="후보"</formula>
    </cfRule>
  </conditionalFormatting>
  <conditionalFormatting sqref="AC553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5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23">
      <formula>AV554="X"</formula>
    </cfRule>
    <cfRule type="expression" priority="9108" dxfId="22">
      <formula>AV554="후보"</formula>
    </cfRule>
  </conditionalFormatting>
  <conditionalFormatting sqref="AC554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5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23">
      <formula>AV555="X"</formula>
    </cfRule>
    <cfRule type="expression" priority="9090" dxfId="22">
      <formula>AV555="후보"</formula>
    </cfRule>
  </conditionalFormatting>
  <conditionalFormatting sqref="AC555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55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23">
      <formula>AV556="X"</formula>
    </cfRule>
    <cfRule type="expression" priority="9072" dxfId="22">
      <formula>AV556="후보"</formula>
    </cfRule>
  </conditionalFormatting>
  <conditionalFormatting sqref="AC556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56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23">
      <formula>AV557="X"</formula>
    </cfRule>
    <cfRule type="expression" priority="9054" dxfId="22">
      <formula>AV557="후보"</formula>
    </cfRule>
  </conditionalFormatting>
  <conditionalFormatting sqref="AC557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557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23">
      <formula>AV558="X"</formula>
    </cfRule>
    <cfRule type="expression" priority="9036" dxfId="22">
      <formula>AV558="후보"</formula>
    </cfRule>
  </conditionalFormatting>
  <conditionalFormatting sqref="AC558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558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23">
      <formula>AV559="X"</formula>
    </cfRule>
    <cfRule type="expression" priority="9018" dxfId="22">
      <formula>AV559="후보"</formula>
    </cfRule>
  </conditionalFormatting>
  <conditionalFormatting sqref="AC559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559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23">
      <formula>AV560="X"</formula>
    </cfRule>
    <cfRule type="expression" priority="9000" dxfId="22">
      <formula>AV560="후보"</formula>
    </cfRule>
  </conditionalFormatting>
  <conditionalFormatting sqref="AC560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560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23">
      <formula>AV561="X"</formula>
    </cfRule>
    <cfRule type="expression" priority="8982" dxfId="22">
      <formula>AV561="후보"</formula>
    </cfRule>
  </conditionalFormatting>
  <conditionalFormatting sqref="AC561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561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23">
      <formula>AV562="X"</formula>
    </cfRule>
    <cfRule type="expression" priority="8964" dxfId="22">
      <formula>AV562="후보"</formula>
    </cfRule>
  </conditionalFormatting>
  <conditionalFormatting sqref="AC562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562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23">
      <formula>AV563="X"</formula>
    </cfRule>
    <cfRule type="expression" priority="8946" dxfId="22">
      <formula>AV563="후보"</formula>
    </cfRule>
  </conditionalFormatting>
  <conditionalFormatting sqref="AC563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563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23">
      <formula>AV564="X"</formula>
    </cfRule>
    <cfRule type="expression" priority="8928" dxfId="22">
      <formula>AV564="후보"</formula>
    </cfRule>
  </conditionalFormatting>
  <conditionalFormatting sqref="AC564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564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23">
      <formula>AV565="X"</formula>
    </cfRule>
    <cfRule type="expression" priority="8910" dxfId="22">
      <formula>AV565="후보"</formula>
    </cfRule>
  </conditionalFormatting>
  <conditionalFormatting sqref="AC565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565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23">
      <formula>AV566="X"</formula>
    </cfRule>
    <cfRule type="expression" priority="8892" dxfId="22">
      <formula>AV566="후보"</formula>
    </cfRule>
  </conditionalFormatting>
  <conditionalFormatting sqref="AC566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566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23">
      <formula>AV567="X"</formula>
    </cfRule>
    <cfRule type="expression" priority="8874" dxfId="22">
      <formula>AV567="후보"</formula>
    </cfRule>
  </conditionalFormatting>
  <conditionalFormatting sqref="AC567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567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23">
      <formula>AV568="X"</formula>
    </cfRule>
    <cfRule type="expression" priority="8856" dxfId="22">
      <formula>AV568="후보"</formula>
    </cfRule>
  </conditionalFormatting>
  <conditionalFormatting sqref="AC568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68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23">
      <formula>AV569="X"</formula>
    </cfRule>
    <cfRule type="expression" priority="8838" dxfId="22">
      <formula>AV569="후보"</formula>
    </cfRule>
  </conditionalFormatting>
  <conditionalFormatting sqref="AC569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69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23">
      <formula>AV570="X"</formula>
    </cfRule>
    <cfRule type="expression" priority="8820" dxfId="22">
      <formula>AV570="후보"</formula>
    </cfRule>
  </conditionalFormatting>
  <conditionalFormatting sqref="AC570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70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23">
      <formula>AV571="X"</formula>
    </cfRule>
    <cfRule type="expression" priority="8802" dxfId="22">
      <formula>AV571="후보"</formula>
    </cfRule>
  </conditionalFormatting>
  <conditionalFormatting sqref="AC571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71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23">
      <formula>AV572="X"</formula>
    </cfRule>
    <cfRule type="expression" priority="8784" dxfId="22">
      <formula>AV572="후보"</formula>
    </cfRule>
  </conditionalFormatting>
  <conditionalFormatting sqref="AC572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72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23">
      <formula>AV573="X"</formula>
    </cfRule>
    <cfRule type="expression" priority="8766" dxfId="22">
      <formula>AV573="후보"</formula>
    </cfRule>
  </conditionalFormatting>
  <conditionalFormatting sqref="AC573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73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23">
      <formula>AV574="X"</formula>
    </cfRule>
    <cfRule type="expression" priority="8748" dxfId="22">
      <formula>AV574="후보"</formula>
    </cfRule>
  </conditionalFormatting>
  <conditionalFormatting sqref="AC574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74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23">
      <formula>AV575="X"</formula>
    </cfRule>
    <cfRule type="expression" priority="8730" dxfId="22">
      <formula>AV575="후보"</formula>
    </cfRule>
  </conditionalFormatting>
  <conditionalFormatting sqref="AC575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5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23">
      <formula>AV576="X"</formula>
    </cfRule>
    <cfRule type="expression" priority="8712" dxfId="22">
      <formula>AV576="후보"</formula>
    </cfRule>
  </conditionalFormatting>
  <conditionalFormatting sqref="AC576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6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23">
      <formula>AV577="X"</formula>
    </cfRule>
    <cfRule type="expression" priority="8694" dxfId="22">
      <formula>AV577="후보"</formula>
    </cfRule>
  </conditionalFormatting>
  <conditionalFormatting sqref="AC577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77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23">
      <formula>AV578="X"</formula>
    </cfRule>
    <cfRule type="expression" priority="8676" dxfId="22">
      <formula>AV578="후보"</formula>
    </cfRule>
  </conditionalFormatting>
  <conditionalFormatting sqref="AC578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78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23">
      <formula>AV579="X"</formula>
    </cfRule>
    <cfRule type="expression" priority="8658" dxfId="22">
      <formula>AV579="후보"</formula>
    </cfRule>
  </conditionalFormatting>
  <conditionalFormatting sqref="AC579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79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23">
      <formula>AV580="X"</formula>
    </cfRule>
    <cfRule type="expression" priority="8640" dxfId="22">
      <formula>AV580="후보"</formula>
    </cfRule>
  </conditionalFormatting>
  <conditionalFormatting sqref="AC580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80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23">
      <formula>AV581="X"</formula>
    </cfRule>
    <cfRule type="expression" priority="8622" dxfId="22">
      <formula>AV581="후보"</formula>
    </cfRule>
  </conditionalFormatting>
  <conditionalFormatting sqref="AC581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81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23">
      <formula>AV582="X"</formula>
    </cfRule>
    <cfRule type="expression" priority="8604" dxfId="22">
      <formula>AV582="후보"</formula>
    </cfRule>
  </conditionalFormatting>
  <conditionalFormatting sqref="AC582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82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23">
      <formula>AV583="X"</formula>
    </cfRule>
    <cfRule type="expression" priority="8586" dxfId="22">
      <formula>AV583="후보"</formula>
    </cfRule>
  </conditionalFormatting>
  <conditionalFormatting sqref="AC583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83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23">
      <formula>AV584="X"</formula>
    </cfRule>
    <cfRule type="expression" priority="8568" dxfId="22">
      <formula>AV584="후보"</formula>
    </cfRule>
  </conditionalFormatting>
  <conditionalFormatting sqref="AC584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84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23">
      <formula>AV585="X"</formula>
    </cfRule>
    <cfRule type="expression" priority="8550" dxfId="22">
      <formula>AV585="후보"</formula>
    </cfRule>
  </conditionalFormatting>
  <conditionalFormatting sqref="AC585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85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23">
      <formula>AV586="X"</formula>
    </cfRule>
    <cfRule type="expression" priority="8532" dxfId="22">
      <formula>AV586="후보"</formula>
    </cfRule>
  </conditionalFormatting>
  <conditionalFormatting sqref="AC586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86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23">
      <formula>AV587="X"</formula>
    </cfRule>
    <cfRule type="expression" priority="8514" dxfId="22">
      <formula>AV587="후보"</formula>
    </cfRule>
  </conditionalFormatting>
  <conditionalFormatting sqref="AC587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87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23">
      <formula>AV588="X"</formula>
    </cfRule>
    <cfRule type="expression" priority="8496" dxfId="22">
      <formula>AV588="후보"</formula>
    </cfRule>
  </conditionalFormatting>
  <conditionalFormatting sqref="AC588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88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23">
      <formula>AV589="X"</formula>
    </cfRule>
    <cfRule type="expression" priority="8478" dxfId="22">
      <formula>AV589="후보"</formula>
    </cfRule>
  </conditionalFormatting>
  <conditionalFormatting sqref="AC589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89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23">
      <formula>AV590="X"</formula>
    </cfRule>
    <cfRule type="expression" priority="8460" dxfId="22">
      <formula>AV590="후보"</formula>
    </cfRule>
  </conditionalFormatting>
  <conditionalFormatting sqref="AC590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90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23">
      <formula>AV591="X"</formula>
    </cfRule>
    <cfRule type="expression" priority="8442" dxfId="22">
      <formula>AV591="후보"</formula>
    </cfRule>
  </conditionalFormatting>
  <conditionalFormatting sqref="AC591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91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23">
      <formula>AV592="X"</formula>
    </cfRule>
    <cfRule type="expression" priority="8424" dxfId="22">
      <formula>AV592="후보"</formula>
    </cfRule>
  </conditionalFormatting>
  <conditionalFormatting sqref="AC592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92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23">
      <formula>AV593="X"</formula>
    </cfRule>
    <cfRule type="expression" priority="8406" dxfId="22">
      <formula>AV593="후보"</formula>
    </cfRule>
  </conditionalFormatting>
  <conditionalFormatting sqref="AC593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93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23">
      <formula>AV594="X"</formula>
    </cfRule>
    <cfRule type="expression" priority="8388" dxfId="22">
      <formula>AV594="후보"</formula>
    </cfRule>
  </conditionalFormatting>
  <conditionalFormatting sqref="AC594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94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23">
      <formula>AV595="X"</formula>
    </cfRule>
    <cfRule type="expression" priority="8370" dxfId="22">
      <formula>AV595="후보"</formula>
    </cfRule>
  </conditionalFormatting>
  <conditionalFormatting sqref="AC595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95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23">
      <formula>AV596="X"</formula>
    </cfRule>
    <cfRule type="expression" priority="8352" dxfId="22">
      <formula>AV596="후보"</formula>
    </cfRule>
  </conditionalFormatting>
  <conditionalFormatting sqref="AC596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96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23">
      <formula>AV597="X"</formula>
    </cfRule>
    <cfRule type="expression" priority="8334" dxfId="22">
      <formula>AV597="후보"</formula>
    </cfRule>
  </conditionalFormatting>
  <conditionalFormatting sqref="AC597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97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23">
      <formula>AV598="X"</formula>
    </cfRule>
    <cfRule type="expression" priority="8316" dxfId="22">
      <formula>AV598="후보"</formula>
    </cfRule>
  </conditionalFormatting>
  <conditionalFormatting sqref="AC598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98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23">
      <formula>AV599="X"</formula>
    </cfRule>
    <cfRule type="expression" priority="8298" dxfId="22">
      <formula>AV599="후보"</formula>
    </cfRule>
  </conditionalFormatting>
  <conditionalFormatting sqref="AC599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99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23">
      <formula>AV600="X"</formula>
    </cfRule>
    <cfRule type="expression" priority="8280" dxfId="22">
      <formula>AV600="후보"</formula>
    </cfRule>
  </conditionalFormatting>
  <conditionalFormatting sqref="AC600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600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23">
      <formula>AV601="X"</formula>
    </cfRule>
    <cfRule type="expression" priority="8262" dxfId="22">
      <formula>AV601="후보"</formula>
    </cfRule>
  </conditionalFormatting>
  <conditionalFormatting sqref="AC601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601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23">
      <formula>AV602="X"</formula>
    </cfRule>
    <cfRule type="expression" priority="8244" dxfId="22">
      <formula>AV602="후보"</formula>
    </cfRule>
  </conditionalFormatting>
  <conditionalFormatting sqref="AC602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602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23">
      <formula>AV603="X"</formula>
    </cfRule>
    <cfRule type="expression" priority="8226" dxfId="22">
      <formula>AV603="후보"</formula>
    </cfRule>
  </conditionalFormatting>
  <conditionalFormatting sqref="AC603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603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23">
      <formula>AV604="X"</formula>
    </cfRule>
    <cfRule type="expression" priority="8208" dxfId="22">
      <formula>AV604="후보"</formula>
    </cfRule>
  </conditionalFormatting>
  <conditionalFormatting sqref="AC604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604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23">
      <formula>AV605="X"</formula>
    </cfRule>
    <cfRule type="expression" priority="8190" dxfId="22">
      <formula>AV605="후보"</formula>
    </cfRule>
  </conditionalFormatting>
  <conditionalFormatting sqref="AC605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605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23">
      <formula>AV606="X"</formula>
    </cfRule>
    <cfRule type="expression" priority="8172" dxfId="22">
      <formula>AV606="후보"</formula>
    </cfRule>
  </conditionalFormatting>
  <conditionalFormatting sqref="AC606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606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23">
      <formula>AV607="X"</formula>
    </cfRule>
    <cfRule type="expression" priority="8154" dxfId="22">
      <formula>AV607="후보"</formula>
    </cfRule>
  </conditionalFormatting>
  <conditionalFormatting sqref="AC607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607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23">
      <formula>AV608="X"</formula>
    </cfRule>
    <cfRule type="expression" priority="8136" dxfId="22">
      <formula>AV608="후보"</formula>
    </cfRule>
  </conditionalFormatting>
  <conditionalFormatting sqref="AC608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8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23">
      <formula>AV609="X"</formula>
    </cfRule>
    <cfRule type="expression" priority="8118" dxfId="22">
      <formula>AV609="후보"</formula>
    </cfRule>
  </conditionalFormatting>
  <conditionalFormatting sqref="AC609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09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23">
      <formula>AV610="X"</formula>
    </cfRule>
    <cfRule type="expression" priority="8100" dxfId="22">
      <formula>AV610="후보"</formula>
    </cfRule>
  </conditionalFormatting>
  <conditionalFormatting sqref="AC610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10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23">
      <formula>AV611="X"</formula>
    </cfRule>
    <cfRule type="expression" priority="8082" dxfId="22">
      <formula>AV611="후보"</formula>
    </cfRule>
  </conditionalFormatting>
  <conditionalFormatting sqref="AC611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11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23">
      <formula>AV612="X"</formula>
    </cfRule>
    <cfRule type="expression" priority="8064" dxfId="22">
      <formula>AV612="후보"</formula>
    </cfRule>
  </conditionalFormatting>
  <conditionalFormatting sqref="AC612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2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23">
      <formula>AV613="X"</formula>
    </cfRule>
    <cfRule type="expression" priority="8046" dxfId="22">
      <formula>AV613="후보"</formula>
    </cfRule>
  </conditionalFormatting>
  <conditionalFormatting sqref="AC613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13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23">
      <formula>AV614="X"</formula>
    </cfRule>
    <cfRule type="expression" priority="8028" dxfId="22">
      <formula>AV614="후보"</formula>
    </cfRule>
  </conditionalFormatting>
  <conditionalFormatting sqref="AC614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14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23">
      <formula>AV615="X"</formula>
    </cfRule>
    <cfRule type="expression" priority="8010" dxfId="22">
      <formula>AV615="후보"</formula>
    </cfRule>
  </conditionalFormatting>
  <conditionalFormatting sqref="AC615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15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23">
      <formula>AV616="X"</formula>
    </cfRule>
    <cfRule type="expression" priority="7992" dxfId="22">
      <formula>AV616="후보"</formula>
    </cfRule>
  </conditionalFormatting>
  <conditionalFormatting sqref="AC616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16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23">
      <formula>AV617="X"</formula>
    </cfRule>
    <cfRule type="expression" priority="7974" dxfId="22">
      <formula>AV617="후보"</formula>
    </cfRule>
  </conditionalFormatting>
  <conditionalFormatting sqref="AC617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17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23">
      <formula>AV618="X"</formula>
    </cfRule>
    <cfRule type="expression" priority="7956" dxfId="22">
      <formula>AV618="후보"</formula>
    </cfRule>
  </conditionalFormatting>
  <conditionalFormatting sqref="AC618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18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23">
      <formula>AV619="X"</formula>
    </cfRule>
    <cfRule type="expression" priority="7938" dxfId="22">
      <formula>AV619="후보"</formula>
    </cfRule>
  </conditionalFormatting>
  <conditionalFormatting sqref="AC619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19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23">
      <formula>AV620="X"</formula>
    </cfRule>
    <cfRule type="expression" priority="7920" dxfId="22">
      <formula>AV620="후보"</formula>
    </cfRule>
  </conditionalFormatting>
  <conditionalFormatting sqref="AC620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20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23">
      <formula>AV621="X"</formula>
    </cfRule>
    <cfRule type="expression" priority="7902" dxfId="22">
      <formula>AV621="후보"</formula>
    </cfRule>
  </conditionalFormatting>
  <conditionalFormatting sqref="AC621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621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23">
      <formula>AV622="X"</formula>
    </cfRule>
    <cfRule type="expression" priority="7884" dxfId="22">
      <formula>AV622="후보"</formula>
    </cfRule>
  </conditionalFormatting>
  <conditionalFormatting sqref="AC622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622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23">
      <formula>AV623="X"</formula>
    </cfRule>
    <cfRule type="expression" priority="7866" dxfId="22">
      <formula>AV623="후보"</formula>
    </cfRule>
  </conditionalFormatting>
  <conditionalFormatting sqref="AC623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623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23">
      <formula>AV624="X"</formula>
    </cfRule>
    <cfRule type="expression" priority="7848" dxfId="22">
      <formula>AV624="후보"</formula>
    </cfRule>
  </conditionalFormatting>
  <conditionalFormatting sqref="AC624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624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23">
      <formula>AV625="X"</formula>
    </cfRule>
    <cfRule type="expression" priority="7830" dxfId="22">
      <formula>AV625="후보"</formula>
    </cfRule>
  </conditionalFormatting>
  <conditionalFormatting sqref="AC625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625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23">
      <formula>AV626="X"</formula>
    </cfRule>
    <cfRule type="expression" priority="7812" dxfId="22">
      <formula>AV626="후보"</formula>
    </cfRule>
  </conditionalFormatting>
  <conditionalFormatting sqref="AC626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626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23">
      <formula>AV627="X"</formula>
    </cfRule>
    <cfRule type="expression" priority="7794" dxfId="22">
      <formula>AV627="후보"</formula>
    </cfRule>
  </conditionalFormatting>
  <conditionalFormatting sqref="AC627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627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23">
      <formula>AV628="X"</formula>
    </cfRule>
    <cfRule type="expression" priority="7776" dxfId="22">
      <formula>AV628="후보"</formula>
    </cfRule>
  </conditionalFormatting>
  <conditionalFormatting sqref="AC628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628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23">
      <formula>AV629="X"</formula>
    </cfRule>
    <cfRule type="expression" priority="7758" dxfId="22">
      <formula>AV629="후보"</formula>
    </cfRule>
  </conditionalFormatting>
  <conditionalFormatting sqref="AC629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629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23">
      <formula>AV630="X"</formula>
    </cfRule>
    <cfRule type="expression" priority="7740" dxfId="22">
      <formula>AV630="후보"</formula>
    </cfRule>
  </conditionalFormatting>
  <conditionalFormatting sqref="AC630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630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23">
      <formula>AV631="X"</formula>
    </cfRule>
    <cfRule type="expression" priority="7722" dxfId="22">
      <formula>AV631="후보"</formula>
    </cfRule>
  </conditionalFormatting>
  <conditionalFormatting sqref="AC631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631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23">
      <formula>AV632="X"</formula>
    </cfRule>
    <cfRule type="expression" priority="7704" dxfId="22">
      <formula>AV632="후보"</formula>
    </cfRule>
  </conditionalFormatting>
  <conditionalFormatting sqref="AC632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632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23">
      <formula>AV633="X"</formula>
    </cfRule>
    <cfRule type="expression" priority="7686" dxfId="22">
      <formula>AV633="후보"</formula>
    </cfRule>
  </conditionalFormatting>
  <conditionalFormatting sqref="AC633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33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23">
      <formula>AV634="X"</formula>
    </cfRule>
    <cfRule type="expression" priority="7668" dxfId="22">
      <formula>AV634="후보"</formula>
    </cfRule>
  </conditionalFormatting>
  <conditionalFormatting sqref="AC634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34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23">
      <formula>AV635="X"</formula>
    </cfRule>
    <cfRule type="expression" priority="7650" dxfId="22">
      <formula>AV635="후보"</formula>
    </cfRule>
  </conditionalFormatting>
  <conditionalFormatting sqref="AC635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35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23">
      <formula>AV636="X"</formula>
    </cfRule>
    <cfRule type="expression" priority="7632" dxfId="22">
      <formula>AV636="후보"</formula>
    </cfRule>
  </conditionalFormatting>
  <conditionalFormatting sqref="AC636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6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23">
      <formula>AV637="X"</formula>
    </cfRule>
    <cfRule type="expression" priority="7614" dxfId="22">
      <formula>AV637="후보"</formula>
    </cfRule>
  </conditionalFormatting>
  <conditionalFormatting sqref="AC637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37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23">
      <formula>AV638="X"</formula>
    </cfRule>
    <cfRule type="expression" priority="7596" dxfId="22">
      <formula>AV638="후보"</formula>
    </cfRule>
  </conditionalFormatting>
  <conditionalFormatting sqref="AC638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38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23">
      <formula>AV639="X"</formula>
    </cfRule>
    <cfRule type="expression" priority="7578" dxfId="22">
      <formula>AV639="후보"</formula>
    </cfRule>
  </conditionalFormatting>
  <conditionalFormatting sqref="AC639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39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23">
      <formula>AV640="X"</formula>
    </cfRule>
    <cfRule type="expression" priority="7560" dxfId="22">
      <formula>AV640="후보"</formula>
    </cfRule>
  </conditionalFormatting>
  <conditionalFormatting sqref="AC640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40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23">
      <formula>AV641="X"</formula>
    </cfRule>
    <cfRule type="expression" priority="7542" dxfId="22">
      <formula>AV641="후보"</formula>
    </cfRule>
  </conditionalFormatting>
  <conditionalFormatting sqref="AC641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41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23">
      <formula>AV642="X"</formula>
    </cfRule>
    <cfRule type="expression" priority="7524" dxfId="22">
      <formula>AV642="후보"</formula>
    </cfRule>
  </conditionalFormatting>
  <conditionalFormatting sqref="AC642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4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23">
      <formula>AV643="X"</formula>
    </cfRule>
    <cfRule type="expression" priority="7506" dxfId="22">
      <formula>AV643="후보"</formula>
    </cfRule>
  </conditionalFormatting>
  <conditionalFormatting sqref="AC643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64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23">
      <formula>AV644="X"</formula>
    </cfRule>
    <cfRule type="expression" priority="7488" dxfId="22">
      <formula>AV644="후보"</formula>
    </cfRule>
  </conditionalFormatting>
  <conditionalFormatting sqref="AC644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64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23">
      <formula>AV645="X"</formula>
    </cfRule>
    <cfRule type="expression" priority="7470" dxfId="22">
      <formula>AV645="후보"</formula>
    </cfRule>
  </conditionalFormatting>
  <conditionalFormatting sqref="AC645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64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23">
      <formula>AV646="X"</formula>
    </cfRule>
    <cfRule type="expression" priority="7452" dxfId="22">
      <formula>AV646="후보"</formula>
    </cfRule>
  </conditionalFormatting>
  <conditionalFormatting sqref="AC646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64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23">
      <formula>AV647="X"</formula>
    </cfRule>
    <cfRule type="expression" priority="7434" dxfId="22">
      <formula>AV647="후보"</formula>
    </cfRule>
  </conditionalFormatting>
  <conditionalFormatting sqref="AC647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64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23">
      <formula>AV648="X"</formula>
    </cfRule>
    <cfRule type="expression" priority="7416" dxfId="22">
      <formula>AV648="후보"</formula>
    </cfRule>
  </conditionalFormatting>
  <conditionalFormatting sqref="AC648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64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23">
      <formula>AV649="X"</formula>
    </cfRule>
    <cfRule type="expression" priority="7398" dxfId="22">
      <formula>AV649="후보"</formula>
    </cfRule>
  </conditionalFormatting>
  <conditionalFormatting sqref="AC649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64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23">
      <formula>AV650="X"</formula>
    </cfRule>
    <cfRule type="expression" priority="7380" dxfId="22">
      <formula>AV650="후보"</formula>
    </cfRule>
  </conditionalFormatting>
  <conditionalFormatting sqref="AC650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650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23">
      <formula>AV651="X"</formula>
    </cfRule>
    <cfRule type="expression" priority="7362" dxfId="22">
      <formula>AV651="후보"</formula>
    </cfRule>
  </conditionalFormatting>
  <conditionalFormatting sqref="AC651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65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23">
      <formula>AV652="X"</formula>
    </cfRule>
    <cfRule type="expression" priority="7344" dxfId="22">
      <formula>AV652="후보"</formula>
    </cfRule>
  </conditionalFormatting>
  <conditionalFormatting sqref="AC652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65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23">
      <formula>AV653="X"</formula>
    </cfRule>
    <cfRule type="expression" priority="7326" dxfId="22">
      <formula>AV653="후보"</formula>
    </cfRule>
  </conditionalFormatting>
  <conditionalFormatting sqref="AC653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65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23">
      <formula>AV654="X"</formula>
    </cfRule>
    <cfRule type="expression" priority="7308" dxfId="22">
      <formula>AV654="후보"</formula>
    </cfRule>
  </conditionalFormatting>
  <conditionalFormatting sqref="AC65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65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23">
      <formula>AV655="X"</formula>
    </cfRule>
    <cfRule type="expression" priority="7290" dxfId="22">
      <formula>AV655="후보"</formula>
    </cfRule>
  </conditionalFormatting>
  <conditionalFormatting sqref="AC65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65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23">
      <formula>AV656="X"</formula>
    </cfRule>
    <cfRule type="expression" priority="7272" dxfId="22">
      <formula>AV656="후보"</formula>
    </cfRule>
  </conditionalFormatting>
  <conditionalFormatting sqref="AC65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5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23">
      <formula>AV657="X"</formula>
    </cfRule>
    <cfRule type="expression" priority="7254" dxfId="22">
      <formula>AV657="후보"</formula>
    </cfRule>
  </conditionalFormatting>
  <conditionalFormatting sqref="AC65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65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23">
      <formula>AV658="X"</formula>
    </cfRule>
    <cfRule type="expression" priority="7236" dxfId="22">
      <formula>AV658="후보"</formula>
    </cfRule>
  </conditionalFormatting>
  <conditionalFormatting sqref="AC65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65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23">
      <formula>AV659="X"</formula>
    </cfRule>
    <cfRule type="expression" priority="7218" dxfId="22">
      <formula>AV659="후보"</formula>
    </cfRule>
  </conditionalFormatting>
  <conditionalFormatting sqref="AC65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65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23">
      <formula>AV660="X"</formula>
    </cfRule>
    <cfRule type="expression" priority="7200" dxfId="22">
      <formula>AV660="후보"</formula>
    </cfRule>
  </conditionalFormatting>
  <conditionalFormatting sqref="AC66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66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23">
      <formula>AV661="X"</formula>
    </cfRule>
    <cfRule type="expression" priority="7182" dxfId="22">
      <formula>AV661="후보"</formula>
    </cfRule>
  </conditionalFormatting>
  <conditionalFormatting sqref="AC66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66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23">
      <formula>AV662="X"</formula>
    </cfRule>
    <cfRule type="expression" priority="7164" dxfId="22">
      <formula>AV662="후보"</formula>
    </cfRule>
  </conditionalFormatting>
  <conditionalFormatting sqref="AC66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6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23">
      <formula>AV663="X"</formula>
    </cfRule>
    <cfRule type="expression" priority="7146" dxfId="22">
      <formula>AV663="후보"</formula>
    </cfRule>
  </conditionalFormatting>
  <conditionalFormatting sqref="AC66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66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23">
      <formula>AV664="X"</formula>
    </cfRule>
    <cfRule type="expression" priority="7128" dxfId="22">
      <formula>AV664="후보"</formula>
    </cfRule>
  </conditionalFormatting>
  <conditionalFormatting sqref="AC66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66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23">
      <formula>AV665="X"</formula>
    </cfRule>
    <cfRule type="expression" priority="7110" dxfId="22">
      <formula>AV665="후보"</formula>
    </cfRule>
  </conditionalFormatting>
  <conditionalFormatting sqref="AC66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66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23">
      <formula>AV666="X"</formula>
    </cfRule>
    <cfRule type="expression" priority="7092" dxfId="22">
      <formula>AV666="후보"</formula>
    </cfRule>
  </conditionalFormatting>
  <conditionalFormatting sqref="AC66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66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23">
      <formula>AV667="X"</formula>
    </cfRule>
    <cfRule type="expression" priority="7074" dxfId="22">
      <formula>AV667="후보"</formula>
    </cfRule>
  </conditionalFormatting>
  <conditionalFormatting sqref="AC66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6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23">
      <formula>AV668="X"</formula>
    </cfRule>
    <cfRule type="expression" priority="7056" dxfId="22">
      <formula>AV668="후보"</formula>
    </cfRule>
  </conditionalFormatting>
  <conditionalFormatting sqref="AC66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6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23">
      <formula>AV669="X"</formula>
    </cfRule>
    <cfRule type="expression" priority="7038" dxfId="22">
      <formula>AV669="후보"</formula>
    </cfRule>
  </conditionalFormatting>
  <conditionalFormatting sqref="AC66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6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23">
      <formula>AV670="X"</formula>
    </cfRule>
    <cfRule type="expression" priority="7020" dxfId="22">
      <formula>AV670="후보"</formula>
    </cfRule>
  </conditionalFormatting>
  <conditionalFormatting sqref="AC67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7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23">
      <formula>AV671="X"</formula>
    </cfRule>
    <cfRule type="expression" priority="7002" dxfId="22">
      <formula>AV671="후보"</formula>
    </cfRule>
  </conditionalFormatting>
  <conditionalFormatting sqref="AC67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7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23">
      <formula>AV672="X"</formula>
    </cfRule>
    <cfRule type="expression" priority="6984" dxfId="22">
      <formula>AV672="후보"</formula>
    </cfRule>
  </conditionalFormatting>
  <conditionalFormatting sqref="AC67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7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23">
      <formula>AV673="X"</formula>
    </cfRule>
    <cfRule type="expression" priority="6966" dxfId="22">
      <formula>AV673="후보"</formula>
    </cfRule>
  </conditionalFormatting>
  <conditionalFormatting sqref="AC67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7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23">
      <formula>AV674="X"</formula>
    </cfRule>
    <cfRule type="expression" priority="6948" dxfId="22">
      <formula>AV674="후보"</formula>
    </cfRule>
  </conditionalFormatting>
  <conditionalFormatting sqref="AC67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23">
      <formula>AV675="X"</formula>
    </cfRule>
    <cfRule type="expression" priority="6930" dxfId="22">
      <formula>AV675="후보"</formula>
    </cfRule>
  </conditionalFormatting>
  <conditionalFormatting sqref="AC67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7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23">
      <formula>AV676="X"</formula>
    </cfRule>
    <cfRule type="expression" priority="6912" dxfId="22">
      <formula>AV676="후보"</formula>
    </cfRule>
  </conditionalFormatting>
  <conditionalFormatting sqref="AC67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7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23">
      <formula>AV677="X"</formula>
    </cfRule>
    <cfRule type="expression" priority="6894" dxfId="22">
      <formula>AV677="후보"</formula>
    </cfRule>
  </conditionalFormatting>
  <conditionalFormatting sqref="AC67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7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23">
      <formula>AV678="X"</formula>
    </cfRule>
    <cfRule type="expression" priority="6876" dxfId="22">
      <formula>AV678="후보"</formula>
    </cfRule>
  </conditionalFormatting>
  <conditionalFormatting sqref="AC67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7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23">
      <formula>AV679="X"</formula>
    </cfRule>
    <cfRule type="expression" priority="6858" dxfId="22">
      <formula>AV679="후보"</formula>
    </cfRule>
  </conditionalFormatting>
  <conditionalFormatting sqref="AC67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7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23">
      <formula>AV680="X"</formula>
    </cfRule>
    <cfRule type="expression" priority="6840" dxfId="22">
      <formula>AV680="후보"</formula>
    </cfRule>
  </conditionalFormatting>
  <conditionalFormatting sqref="AC68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8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23">
      <formula>AV681="X"</formula>
    </cfRule>
    <cfRule type="expression" priority="6822" dxfId="22">
      <formula>AV681="후보"</formula>
    </cfRule>
  </conditionalFormatting>
  <conditionalFormatting sqref="AC68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8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23">
      <formula>AV682="X"</formula>
    </cfRule>
    <cfRule type="expression" priority="6804" dxfId="22">
      <formula>AV682="후보"</formula>
    </cfRule>
  </conditionalFormatting>
  <conditionalFormatting sqref="AC68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8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23">
      <formula>AV683="X"</formula>
    </cfRule>
    <cfRule type="expression" priority="6786" dxfId="22">
      <formula>AV683="후보"</formula>
    </cfRule>
  </conditionalFormatting>
  <conditionalFormatting sqref="AC68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8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23">
      <formula>AV684="X"</formula>
    </cfRule>
    <cfRule type="expression" priority="6768" dxfId="22">
      <formula>AV684="후보"</formula>
    </cfRule>
  </conditionalFormatting>
  <conditionalFormatting sqref="AC68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8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23">
      <formula>AV685="X"</formula>
    </cfRule>
    <cfRule type="expression" priority="6750" dxfId="22">
      <formula>AV685="후보"</formula>
    </cfRule>
  </conditionalFormatting>
  <conditionalFormatting sqref="AC68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8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23">
      <formula>AV686="X"</formula>
    </cfRule>
    <cfRule type="expression" priority="6732" dxfId="22">
      <formula>AV686="후보"</formula>
    </cfRule>
  </conditionalFormatting>
  <conditionalFormatting sqref="AC68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8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23">
      <formula>AV687="X"</formula>
    </cfRule>
    <cfRule type="expression" priority="6714" dxfId="22">
      <formula>AV687="후보"</formula>
    </cfRule>
  </conditionalFormatting>
  <conditionalFormatting sqref="AC68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8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23">
      <formula>AV688="X"</formula>
    </cfRule>
    <cfRule type="expression" priority="6696" dxfId="22">
      <formula>AV688="후보"</formula>
    </cfRule>
  </conditionalFormatting>
  <conditionalFormatting sqref="AC68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8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23">
      <formula>AV689="X"</formula>
    </cfRule>
    <cfRule type="expression" priority="6678" dxfId="22">
      <formula>AV689="후보"</formula>
    </cfRule>
  </conditionalFormatting>
  <conditionalFormatting sqref="AC68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8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23">
      <formula>AV690="X"</formula>
    </cfRule>
    <cfRule type="expression" priority="6660" dxfId="22">
      <formula>AV690="후보"</formula>
    </cfRule>
  </conditionalFormatting>
  <conditionalFormatting sqref="AC69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9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23">
      <formula>AV691="X"</formula>
    </cfRule>
    <cfRule type="expression" priority="6642" dxfId="22">
      <formula>AV691="후보"</formula>
    </cfRule>
  </conditionalFormatting>
  <conditionalFormatting sqref="AC69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9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23">
      <formula>AV692="X"</formula>
    </cfRule>
    <cfRule type="expression" priority="6624" dxfId="22">
      <formula>AV692="후보"</formula>
    </cfRule>
  </conditionalFormatting>
  <conditionalFormatting sqref="AC69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9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23">
      <formula>AV693="X"</formula>
    </cfRule>
    <cfRule type="expression" priority="6606" dxfId="22">
      <formula>AV693="후보"</formula>
    </cfRule>
  </conditionalFormatting>
  <conditionalFormatting sqref="AC69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9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23">
      <formula>AV694="X"</formula>
    </cfRule>
    <cfRule type="expression" priority="6588" dxfId="22">
      <formula>AV694="후보"</formula>
    </cfRule>
  </conditionalFormatting>
  <conditionalFormatting sqref="AC69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9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23">
      <formula>AV695="X"</formula>
    </cfRule>
    <cfRule type="expression" priority="6570" dxfId="22">
      <formula>AV695="후보"</formula>
    </cfRule>
  </conditionalFormatting>
  <conditionalFormatting sqref="AC69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9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23">
      <formula>AV696="X"</formula>
    </cfRule>
    <cfRule type="expression" priority="6552" dxfId="22">
      <formula>AV696="후보"</formula>
    </cfRule>
  </conditionalFormatting>
  <conditionalFormatting sqref="AC69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9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23">
      <formula>AV697="X"</formula>
    </cfRule>
    <cfRule type="expression" priority="6534" dxfId="22">
      <formula>AV697="후보"</formula>
    </cfRule>
  </conditionalFormatting>
  <conditionalFormatting sqref="AC69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9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23">
      <formula>AV698="X"</formula>
    </cfRule>
    <cfRule type="expression" priority="6516" dxfId="22">
      <formula>AV698="후보"</formula>
    </cfRule>
  </conditionalFormatting>
  <conditionalFormatting sqref="AC69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9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23">
      <formula>AV699="X"</formula>
    </cfRule>
    <cfRule type="expression" priority="6498" dxfId="22">
      <formula>AV699="후보"</formula>
    </cfRule>
  </conditionalFormatting>
  <conditionalFormatting sqref="AC69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9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23">
      <formula>AV700="X"</formula>
    </cfRule>
    <cfRule type="expression" priority="6480" dxfId="22">
      <formula>AV700="후보"</formula>
    </cfRule>
  </conditionalFormatting>
  <conditionalFormatting sqref="AC70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70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23">
      <formula>AV701="X"</formula>
    </cfRule>
    <cfRule type="expression" priority="6462" dxfId="22">
      <formula>AV701="후보"</formula>
    </cfRule>
  </conditionalFormatting>
  <conditionalFormatting sqref="AC70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70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23">
      <formula>AV702="X"</formula>
    </cfRule>
    <cfRule type="expression" priority="6444" dxfId="22">
      <formula>AV702="후보"</formula>
    </cfRule>
  </conditionalFormatting>
  <conditionalFormatting sqref="AC70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70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23">
      <formula>AV703="X"</formula>
    </cfRule>
    <cfRule type="expression" priority="6426" dxfId="22">
      <formula>AV703="후보"</formula>
    </cfRule>
  </conditionalFormatting>
  <conditionalFormatting sqref="AC70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70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23">
      <formula>AV704="X"</formula>
    </cfRule>
    <cfRule type="expression" priority="6408" dxfId="22">
      <formula>AV704="후보"</formula>
    </cfRule>
  </conditionalFormatting>
  <conditionalFormatting sqref="AC70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70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23">
      <formula>AV705="X"</formula>
    </cfRule>
    <cfRule type="expression" priority="6390" dxfId="22">
      <formula>AV705="후보"</formula>
    </cfRule>
  </conditionalFormatting>
  <conditionalFormatting sqref="AC70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70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23">
      <formula>AV706="X"</formula>
    </cfRule>
    <cfRule type="expression" priority="6372" dxfId="22">
      <formula>AV706="후보"</formula>
    </cfRule>
  </conditionalFormatting>
  <conditionalFormatting sqref="AC70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70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23">
      <formula>AV707="X"</formula>
    </cfRule>
    <cfRule type="expression" priority="6354" dxfId="22">
      <formula>AV707="후보"</formula>
    </cfRule>
  </conditionalFormatting>
  <conditionalFormatting sqref="AC70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70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23">
      <formula>AV708="X"</formula>
    </cfRule>
    <cfRule type="expression" priority="6336" dxfId="22">
      <formula>AV708="후보"</formula>
    </cfRule>
  </conditionalFormatting>
  <conditionalFormatting sqref="AC70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70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23">
      <formula>AV709="X"</formula>
    </cfRule>
    <cfRule type="expression" priority="6318" dxfId="22">
      <formula>AV709="후보"</formula>
    </cfRule>
  </conditionalFormatting>
  <conditionalFormatting sqref="AC70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70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23">
      <formula>AV710="X"</formula>
    </cfRule>
    <cfRule type="expression" priority="6300" dxfId="22">
      <formula>AV710="후보"</formula>
    </cfRule>
  </conditionalFormatting>
  <conditionalFormatting sqref="AC71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71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23">
      <formula>AV711="X"</formula>
    </cfRule>
    <cfRule type="expression" priority="6282" dxfId="22">
      <formula>AV711="후보"</formula>
    </cfRule>
  </conditionalFormatting>
  <conditionalFormatting sqref="AC71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71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23">
      <formula>AV712="X"</formula>
    </cfRule>
    <cfRule type="expression" priority="6264" dxfId="22">
      <formula>AV712="후보"</formula>
    </cfRule>
  </conditionalFormatting>
  <conditionalFormatting sqref="AC71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1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23">
      <formula>AV713="X"</formula>
    </cfRule>
    <cfRule type="expression" priority="6246" dxfId="22">
      <formula>AV713="후보"</formula>
    </cfRule>
  </conditionalFormatting>
  <conditionalFormatting sqref="AC71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71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23">
      <formula>AV714="X"</formula>
    </cfRule>
    <cfRule type="expression" priority="6228" dxfId="22">
      <formula>AV714="후보"</formula>
    </cfRule>
  </conditionalFormatting>
  <conditionalFormatting sqref="AC71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71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23">
      <formula>AV715="X"</formula>
    </cfRule>
    <cfRule type="expression" priority="6210" dxfId="22">
      <formula>AV715="후보"</formula>
    </cfRule>
  </conditionalFormatting>
  <conditionalFormatting sqref="AC71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71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23">
      <formula>AV716="X"</formula>
    </cfRule>
    <cfRule type="expression" priority="6192" dxfId="22">
      <formula>AV716="후보"</formula>
    </cfRule>
  </conditionalFormatting>
  <conditionalFormatting sqref="AC71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71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23">
      <formula>AV717="X"</formula>
    </cfRule>
    <cfRule type="expression" priority="6174" dxfId="22">
      <formula>AV717="후보"</formula>
    </cfRule>
  </conditionalFormatting>
  <conditionalFormatting sqref="AC71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71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23">
      <formula>AV718="X"</formula>
    </cfRule>
    <cfRule type="expression" priority="6156" dxfId="22">
      <formula>AV718="후보"</formula>
    </cfRule>
  </conditionalFormatting>
  <conditionalFormatting sqref="AC71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71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23">
      <formula>AV719="X"</formula>
    </cfRule>
    <cfRule type="expression" priority="6138" dxfId="22">
      <formula>AV719="후보"</formula>
    </cfRule>
  </conditionalFormatting>
  <conditionalFormatting sqref="AC71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71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23">
      <formula>AV720="X"</formula>
    </cfRule>
    <cfRule type="expression" priority="6120" dxfId="22">
      <formula>AV720="후보"</formula>
    </cfRule>
  </conditionalFormatting>
  <conditionalFormatting sqref="AC72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2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23">
      <formula>AV721="X"</formula>
    </cfRule>
    <cfRule type="expression" priority="6102" dxfId="22">
      <formula>AV721="후보"</formula>
    </cfRule>
  </conditionalFormatting>
  <conditionalFormatting sqref="AC72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23">
      <formula>AV722="X"</formula>
    </cfRule>
    <cfRule type="expression" priority="6084" dxfId="22">
      <formula>AV722="후보"</formula>
    </cfRule>
  </conditionalFormatting>
  <conditionalFormatting sqref="AC72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23">
      <formula>AV723="X"</formula>
    </cfRule>
    <cfRule type="expression" priority="6066" dxfId="22">
      <formula>AV723="후보"</formula>
    </cfRule>
  </conditionalFormatting>
  <conditionalFormatting sqref="AC72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23">
      <formula>AV724="X"</formula>
    </cfRule>
    <cfRule type="expression" priority="6048" dxfId="22">
      <formula>AV724="후보"</formula>
    </cfRule>
  </conditionalFormatting>
  <conditionalFormatting sqref="AC72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23">
      <formula>AV725="X"</formula>
    </cfRule>
    <cfRule type="expression" priority="6030" dxfId="22">
      <formula>AV725="후보"</formula>
    </cfRule>
  </conditionalFormatting>
  <conditionalFormatting sqref="AC72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23">
      <formula>AV726="X"</formula>
    </cfRule>
    <cfRule type="expression" priority="6012" dxfId="22">
      <formula>AV726="후보"</formula>
    </cfRule>
  </conditionalFormatting>
  <conditionalFormatting sqref="AC72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23">
      <formula>AV727="X"</formula>
    </cfRule>
    <cfRule type="expression" priority="5994" dxfId="22">
      <formula>AV727="후보"</formula>
    </cfRule>
  </conditionalFormatting>
  <conditionalFormatting sqref="AC72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23">
      <formula>AV728="X"</formula>
    </cfRule>
    <cfRule type="expression" priority="5976" dxfId="22">
      <formula>AV728="후보"</formula>
    </cfRule>
  </conditionalFormatting>
  <conditionalFormatting sqref="AC72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23">
      <formula>AV729="X"</formula>
    </cfRule>
    <cfRule type="expression" priority="5958" dxfId="22">
      <formula>AV729="후보"</formula>
    </cfRule>
  </conditionalFormatting>
  <conditionalFormatting sqref="AC72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23">
      <formula>AV730="X"</formula>
    </cfRule>
    <cfRule type="expression" priority="5940" dxfId="22">
      <formula>AV730="후보"</formula>
    </cfRule>
  </conditionalFormatting>
  <conditionalFormatting sqref="AC73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23">
      <formula>AV731="X"</formula>
    </cfRule>
    <cfRule type="expression" priority="5922" dxfId="22">
      <formula>AV731="후보"</formula>
    </cfRule>
  </conditionalFormatting>
  <conditionalFormatting sqref="AC73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23">
      <formula>AV732="X"</formula>
    </cfRule>
    <cfRule type="expression" priority="5904" dxfId="22">
      <formula>AV732="후보"</formula>
    </cfRule>
  </conditionalFormatting>
  <conditionalFormatting sqref="AC73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23">
      <formula>AV733="X"</formula>
    </cfRule>
    <cfRule type="expression" priority="5886" dxfId="22">
      <formula>AV733="후보"</formula>
    </cfRule>
  </conditionalFormatting>
  <conditionalFormatting sqref="AC73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23">
      <formula>AV734="X"</formula>
    </cfRule>
    <cfRule type="expression" priority="5868" dxfId="22">
      <formula>AV734="후보"</formula>
    </cfRule>
  </conditionalFormatting>
  <conditionalFormatting sqref="AC73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23">
      <formula>AV735="X"</formula>
    </cfRule>
    <cfRule type="expression" priority="5850" dxfId="22">
      <formula>AV735="후보"</formula>
    </cfRule>
  </conditionalFormatting>
  <conditionalFormatting sqref="AC73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23">
      <formula>AV736="X"</formula>
    </cfRule>
    <cfRule type="expression" priority="5832" dxfId="22">
      <formula>AV736="후보"</formula>
    </cfRule>
  </conditionalFormatting>
  <conditionalFormatting sqref="AC73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7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23">
      <formula>AV737="X"</formula>
    </cfRule>
    <cfRule type="expression" priority="5814" dxfId="22">
      <formula>AV737="후보"</formula>
    </cfRule>
  </conditionalFormatting>
  <conditionalFormatting sqref="AC73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7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23">
      <formula>AV738="X"</formula>
    </cfRule>
    <cfRule type="expression" priority="5796" dxfId="22">
      <formula>AV738="후보"</formula>
    </cfRule>
  </conditionalFormatting>
  <conditionalFormatting sqref="AC73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7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23">
      <formula>AV739="X"</formula>
    </cfRule>
    <cfRule type="expression" priority="5778" dxfId="22">
      <formula>AV739="후보"</formula>
    </cfRule>
  </conditionalFormatting>
  <conditionalFormatting sqref="AC73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7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23">
      <formula>AV740="X"</formula>
    </cfRule>
    <cfRule type="expression" priority="5760" dxfId="22">
      <formula>AV740="후보"</formula>
    </cfRule>
  </conditionalFormatting>
  <conditionalFormatting sqref="AC74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74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23">
      <formula>AV741="X"</formula>
    </cfRule>
    <cfRule type="expression" priority="5742" dxfId="22">
      <formula>AV741="후보"</formula>
    </cfRule>
  </conditionalFormatting>
  <conditionalFormatting sqref="AC74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74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23">
      <formula>AV742="X"</formula>
    </cfRule>
    <cfRule type="expression" priority="5724" dxfId="22">
      <formula>AV742="후보"</formula>
    </cfRule>
  </conditionalFormatting>
  <conditionalFormatting sqref="AC74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74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23">
      <formula>AV743="X"</formula>
    </cfRule>
    <cfRule type="expression" priority="5706" dxfId="22">
      <formula>AV743="후보"</formula>
    </cfRule>
  </conditionalFormatting>
  <conditionalFormatting sqref="AC74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74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23">
      <formula>AV744="X"</formula>
    </cfRule>
    <cfRule type="expression" priority="5688" dxfId="22">
      <formula>AV744="후보"</formula>
    </cfRule>
  </conditionalFormatting>
  <conditionalFormatting sqref="AC74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74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23">
      <formula>AV745="X"</formula>
    </cfRule>
    <cfRule type="expression" priority="5670" dxfId="22">
      <formula>AV745="후보"</formula>
    </cfRule>
  </conditionalFormatting>
  <conditionalFormatting sqref="AC74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74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23">
      <formula>AV746="X"</formula>
    </cfRule>
    <cfRule type="expression" priority="5652" dxfId="22">
      <formula>AV746="후보"</formula>
    </cfRule>
  </conditionalFormatting>
  <conditionalFormatting sqref="AC74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74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23">
      <formula>AV747="X"</formula>
    </cfRule>
    <cfRule type="expression" priority="5634" dxfId="22">
      <formula>AV747="후보"</formula>
    </cfRule>
  </conditionalFormatting>
  <conditionalFormatting sqref="AC74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74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23">
      <formula>AV748="X"</formula>
    </cfRule>
    <cfRule type="expression" priority="5616" dxfId="22">
      <formula>AV748="후보"</formula>
    </cfRule>
  </conditionalFormatting>
  <conditionalFormatting sqref="AC74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74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23">
      <formula>AV749="X"</formula>
    </cfRule>
    <cfRule type="expression" priority="5598" dxfId="22">
      <formula>AV749="후보"</formula>
    </cfRule>
  </conditionalFormatting>
  <conditionalFormatting sqref="AC74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74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23">
      <formula>AV750="X"</formula>
    </cfRule>
    <cfRule type="expression" priority="5580" dxfId="22">
      <formula>AV750="후보"</formula>
    </cfRule>
  </conditionalFormatting>
  <conditionalFormatting sqref="AC75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75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23">
      <formula>AV751="X"</formula>
    </cfRule>
    <cfRule type="expression" priority="5562" dxfId="22">
      <formula>AV751="후보"</formula>
    </cfRule>
  </conditionalFormatting>
  <conditionalFormatting sqref="AC75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75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23">
      <formula>AV752="X"</formula>
    </cfRule>
    <cfRule type="expression" priority="5544" dxfId="22">
      <formula>AV752="후보"</formula>
    </cfRule>
  </conditionalFormatting>
  <conditionalFormatting sqref="AC75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75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23">
      <formula>AV753="X"</formula>
    </cfRule>
    <cfRule type="expression" priority="5526" dxfId="22">
      <formula>AV753="후보"</formula>
    </cfRule>
  </conditionalFormatting>
  <conditionalFormatting sqref="AC75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75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23">
      <formula>AV754="X"</formula>
    </cfRule>
    <cfRule type="expression" priority="5508" dxfId="22">
      <formula>AV754="후보"</formula>
    </cfRule>
  </conditionalFormatting>
  <conditionalFormatting sqref="AC75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75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23">
      <formula>AV755="X"</formula>
    </cfRule>
    <cfRule type="expression" priority="5490" dxfId="22">
      <formula>AV755="후보"</formula>
    </cfRule>
  </conditionalFormatting>
  <conditionalFormatting sqref="AC75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75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23">
      <formula>AV756="X"</formula>
    </cfRule>
    <cfRule type="expression" priority="5472" dxfId="22">
      <formula>AV756="후보"</formula>
    </cfRule>
  </conditionalFormatting>
  <conditionalFormatting sqref="AC75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75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23">
      <formula>AV757="X"</formula>
    </cfRule>
    <cfRule type="expression" priority="5454" dxfId="22">
      <formula>AV757="후보"</formula>
    </cfRule>
  </conditionalFormatting>
  <conditionalFormatting sqref="AC75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75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23">
      <formula>AV758="X"</formula>
    </cfRule>
    <cfRule type="expression" priority="5436" dxfId="22">
      <formula>AV758="후보"</formula>
    </cfRule>
  </conditionalFormatting>
  <conditionalFormatting sqref="AC75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75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23">
      <formula>AV759="X"</formula>
    </cfRule>
    <cfRule type="expression" priority="5418" dxfId="22">
      <formula>AV759="후보"</formula>
    </cfRule>
  </conditionalFormatting>
  <conditionalFormatting sqref="AC75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75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23">
      <formula>AV760="X"</formula>
    </cfRule>
    <cfRule type="expression" priority="5400" dxfId="22">
      <formula>AV760="후보"</formula>
    </cfRule>
  </conditionalFormatting>
  <conditionalFormatting sqref="AC76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6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23">
      <formula>AV761="X"</formula>
    </cfRule>
    <cfRule type="expression" priority="5382" dxfId="22">
      <formula>AV761="후보"</formula>
    </cfRule>
  </conditionalFormatting>
  <conditionalFormatting sqref="AC76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6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23">
      <formula>AV762="X"</formula>
    </cfRule>
    <cfRule type="expression" priority="5364" dxfId="22">
      <formula>AV762="후보"</formula>
    </cfRule>
  </conditionalFormatting>
  <conditionalFormatting sqref="AC76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6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23">
      <formula>AV763="X"</formula>
    </cfRule>
    <cfRule type="expression" priority="5346" dxfId="22">
      <formula>AV763="후보"</formula>
    </cfRule>
  </conditionalFormatting>
  <conditionalFormatting sqref="AC76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6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23">
      <formula>AV764="X"</formula>
    </cfRule>
    <cfRule type="expression" priority="5328" dxfId="22">
      <formula>AV764="후보"</formula>
    </cfRule>
  </conditionalFormatting>
  <conditionalFormatting sqref="AC76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6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23">
      <formula>AV765="X"</formula>
    </cfRule>
    <cfRule type="expression" priority="5310" dxfId="22">
      <formula>AV765="후보"</formula>
    </cfRule>
  </conditionalFormatting>
  <conditionalFormatting sqref="AC76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6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23">
      <formula>AV766="X"</formula>
    </cfRule>
    <cfRule type="expression" priority="5292" dxfId="22">
      <formula>AV766="후보"</formula>
    </cfRule>
  </conditionalFormatting>
  <conditionalFormatting sqref="AC76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23">
      <formula>AV767="X"</formula>
    </cfRule>
    <cfRule type="expression" priority="5274" dxfId="22">
      <formula>AV767="후보"</formula>
    </cfRule>
  </conditionalFormatting>
  <conditionalFormatting sqref="AC76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6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23">
      <formula>AV768="X"</formula>
    </cfRule>
    <cfRule type="expression" priority="5256" dxfId="22">
      <formula>AV768="후보"</formula>
    </cfRule>
  </conditionalFormatting>
  <conditionalFormatting sqref="AC76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6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23">
      <formula>AV769="X"</formula>
    </cfRule>
    <cfRule type="expression" priority="5238" dxfId="22">
      <formula>AV769="후보"</formula>
    </cfRule>
  </conditionalFormatting>
  <conditionalFormatting sqref="AC76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6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23">
      <formula>AV770="X"</formula>
    </cfRule>
    <cfRule type="expression" priority="5220" dxfId="22">
      <formula>AV770="후보"</formula>
    </cfRule>
  </conditionalFormatting>
  <conditionalFormatting sqref="AC77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77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23">
      <formula>AV771="X"</formula>
    </cfRule>
    <cfRule type="expression" priority="5202" dxfId="22">
      <formula>AV771="후보"</formula>
    </cfRule>
  </conditionalFormatting>
  <conditionalFormatting sqref="AC77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77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23">
      <formula>AV772="X"</formula>
    </cfRule>
    <cfRule type="expression" priority="5184" dxfId="22">
      <formula>AV772="후보"</formula>
    </cfRule>
  </conditionalFormatting>
  <conditionalFormatting sqref="AC77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77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23">
      <formula>AV773="X"</formula>
    </cfRule>
    <cfRule type="expression" priority="5166" dxfId="22">
      <formula>AV773="후보"</formula>
    </cfRule>
  </conditionalFormatting>
  <conditionalFormatting sqref="AC77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77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23">
      <formula>AV774="X"</formula>
    </cfRule>
    <cfRule type="expression" priority="5148" dxfId="22">
      <formula>AV774="후보"</formula>
    </cfRule>
  </conditionalFormatting>
  <conditionalFormatting sqref="AC77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77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23">
      <formula>AV775="X"</formula>
    </cfRule>
    <cfRule type="expression" priority="5130" dxfId="22">
      <formula>AV775="후보"</formula>
    </cfRule>
  </conditionalFormatting>
  <conditionalFormatting sqref="AC77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7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23">
      <formula>AV776="X"</formula>
    </cfRule>
    <cfRule type="expression" priority="5112" dxfId="22">
      <formula>AV776="후보"</formula>
    </cfRule>
  </conditionalFormatting>
  <conditionalFormatting sqref="AC77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7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23">
      <formula>AV777="X"</formula>
    </cfRule>
    <cfRule type="expression" priority="5094" dxfId="22">
      <formula>AV777="후보"</formula>
    </cfRule>
  </conditionalFormatting>
  <conditionalFormatting sqref="AC77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7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23">
      <formula>AV778="X"</formula>
    </cfRule>
    <cfRule type="expression" priority="5076" dxfId="22">
      <formula>AV778="후보"</formula>
    </cfRule>
  </conditionalFormatting>
  <conditionalFormatting sqref="AC77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23">
      <formula>AV779="X"</formula>
    </cfRule>
    <cfRule type="expression" priority="5058" dxfId="22">
      <formula>AV779="후보"</formula>
    </cfRule>
  </conditionalFormatting>
  <conditionalFormatting sqref="AC77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23">
      <formula>AV780="X"</formula>
    </cfRule>
    <cfRule type="expression" priority="5040" dxfId="22">
      <formula>AV780="후보"</formula>
    </cfRule>
  </conditionalFormatting>
  <conditionalFormatting sqref="AC78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8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23">
      <formula>AV781="X"</formula>
    </cfRule>
    <cfRule type="expression" priority="5022" dxfId="22">
      <formula>AV781="후보"</formula>
    </cfRule>
  </conditionalFormatting>
  <conditionalFormatting sqref="AC78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8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23">
      <formula>AV782="X"</formula>
    </cfRule>
    <cfRule type="expression" priority="5004" dxfId="22">
      <formula>AV782="후보"</formula>
    </cfRule>
  </conditionalFormatting>
  <conditionalFormatting sqref="AC78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8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23">
      <formula>AV783="X"</formula>
    </cfRule>
    <cfRule type="expression" priority="4986" dxfId="22">
      <formula>AV783="후보"</formula>
    </cfRule>
  </conditionalFormatting>
  <conditionalFormatting sqref="AC78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23">
      <formula>AV784="X"</formula>
    </cfRule>
    <cfRule type="expression" priority="4968" dxfId="22">
      <formula>AV784="후보"</formula>
    </cfRule>
  </conditionalFormatting>
  <conditionalFormatting sqref="AC78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8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23">
      <formula>AV785="X"</formula>
    </cfRule>
    <cfRule type="expression" priority="4950" dxfId="22">
      <formula>AV785="후보"</formula>
    </cfRule>
  </conditionalFormatting>
  <conditionalFormatting sqref="AC78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8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23">
      <formula>AV786="X"</formula>
    </cfRule>
    <cfRule type="expression" priority="4932" dxfId="22">
      <formula>AV786="후보"</formula>
    </cfRule>
  </conditionalFormatting>
  <conditionalFormatting sqref="AC78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8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23">
      <formula>AV787="X"</formula>
    </cfRule>
    <cfRule type="expression" priority="4914" dxfId="22">
      <formula>AV787="후보"</formula>
    </cfRule>
  </conditionalFormatting>
  <conditionalFormatting sqref="AC78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8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23">
      <formula>AV788="X"</formula>
    </cfRule>
    <cfRule type="expression" priority="4896" dxfId="22">
      <formula>AV788="후보"</formula>
    </cfRule>
  </conditionalFormatting>
  <conditionalFormatting sqref="AC78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8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23">
      <formula>AV789="X"</formula>
    </cfRule>
    <cfRule type="expression" priority="4878" dxfId="22">
      <formula>AV789="후보"</formula>
    </cfRule>
  </conditionalFormatting>
  <conditionalFormatting sqref="AC78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8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23">
      <formula>AV790="X"</formula>
    </cfRule>
    <cfRule type="expression" priority="4860" dxfId="22">
      <formula>AV790="후보"</formula>
    </cfRule>
  </conditionalFormatting>
  <conditionalFormatting sqref="AC79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9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23">
      <formula>AV791="X"</formula>
    </cfRule>
    <cfRule type="expression" priority="4842" dxfId="22">
      <formula>AV791="후보"</formula>
    </cfRule>
  </conditionalFormatting>
  <conditionalFormatting sqref="AC79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9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23">
      <formula>AV792="X"</formula>
    </cfRule>
    <cfRule type="expression" priority="4824" dxfId="22">
      <formula>AV792="후보"</formula>
    </cfRule>
  </conditionalFormatting>
  <conditionalFormatting sqref="AC79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9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23">
      <formula>AV793="X"</formula>
    </cfRule>
    <cfRule type="expression" priority="4806" dxfId="22">
      <formula>AV793="후보"</formula>
    </cfRule>
  </conditionalFormatting>
  <conditionalFormatting sqref="AC79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9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23">
      <formula>AV794="X"</formula>
    </cfRule>
    <cfRule type="expression" priority="4788" dxfId="22">
      <formula>AV794="후보"</formula>
    </cfRule>
  </conditionalFormatting>
  <conditionalFormatting sqref="AC79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9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23">
      <formula>AV795="X"</formula>
    </cfRule>
    <cfRule type="expression" priority="4770" dxfId="22">
      <formula>AV795="후보"</formula>
    </cfRule>
  </conditionalFormatting>
  <conditionalFormatting sqref="AC79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9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23">
      <formula>AV796="X"</formula>
    </cfRule>
    <cfRule type="expression" priority="4752" dxfId="22">
      <formula>AV796="후보"</formula>
    </cfRule>
  </conditionalFormatting>
  <conditionalFormatting sqref="AC79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9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23">
      <formula>AV797="X"</formula>
    </cfRule>
    <cfRule type="expression" priority="4734" dxfId="22">
      <formula>AV797="후보"</formula>
    </cfRule>
  </conditionalFormatting>
  <conditionalFormatting sqref="AC79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9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23">
      <formula>AV798="X"</formula>
    </cfRule>
    <cfRule type="expression" priority="4716" dxfId="22">
      <formula>AV798="후보"</formula>
    </cfRule>
  </conditionalFormatting>
  <conditionalFormatting sqref="AC79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9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23">
      <formula>AV799="X"</formula>
    </cfRule>
    <cfRule type="expression" priority="4698" dxfId="22">
      <formula>AV799="후보"</formula>
    </cfRule>
  </conditionalFormatting>
  <conditionalFormatting sqref="AC79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9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23">
      <formula>AV800="X"</formula>
    </cfRule>
    <cfRule type="expression" priority="4680" dxfId="22">
      <formula>AV800="후보"</formula>
    </cfRule>
  </conditionalFormatting>
  <conditionalFormatting sqref="AC80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80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23">
      <formula>AV801="X"</formula>
    </cfRule>
    <cfRule type="expression" priority="4662" dxfId="22">
      <formula>AV801="후보"</formula>
    </cfRule>
  </conditionalFormatting>
  <conditionalFormatting sqref="AC80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80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23">
      <formula>AV802="X"</formula>
    </cfRule>
    <cfRule type="expression" priority="4644" dxfId="22">
      <formula>AV802="후보"</formula>
    </cfRule>
  </conditionalFormatting>
  <conditionalFormatting sqref="AC80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80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23">
      <formula>AV803="X"</formula>
    </cfRule>
    <cfRule type="expression" priority="4626" dxfId="22">
      <formula>AV803="후보"</formula>
    </cfRule>
  </conditionalFormatting>
  <conditionalFormatting sqref="AC80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80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23">
      <formula>AV804="X"</formula>
    </cfRule>
    <cfRule type="expression" priority="4608" dxfId="22">
      <formula>AV804="후보"</formula>
    </cfRule>
  </conditionalFormatting>
  <conditionalFormatting sqref="AC80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80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23">
      <formula>AV805="X"</formula>
    </cfRule>
    <cfRule type="expression" priority="4590" dxfId="22">
      <formula>AV805="후보"</formula>
    </cfRule>
  </conditionalFormatting>
  <conditionalFormatting sqref="AC80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80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23">
      <formula>AV806="X"</formula>
    </cfRule>
    <cfRule type="expression" priority="4572" dxfId="22">
      <formula>AV806="후보"</formula>
    </cfRule>
  </conditionalFormatting>
  <conditionalFormatting sqref="AC80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80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23">
      <formula>AV807="X"</formula>
    </cfRule>
    <cfRule type="expression" priority="4554" dxfId="22">
      <formula>AV807="후보"</formula>
    </cfRule>
  </conditionalFormatting>
  <conditionalFormatting sqref="AC80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80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23">
      <formula>AV808="X"</formula>
    </cfRule>
    <cfRule type="expression" priority="4536" dxfId="22">
      <formula>AV808="후보"</formula>
    </cfRule>
  </conditionalFormatting>
  <conditionalFormatting sqref="AC80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80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23">
      <formula>AV809="X"</formula>
    </cfRule>
    <cfRule type="expression" priority="4518" dxfId="22">
      <formula>AV809="후보"</formula>
    </cfRule>
  </conditionalFormatting>
  <conditionalFormatting sqref="AC80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80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23">
      <formula>AV810="X"</formula>
    </cfRule>
    <cfRule type="expression" priority="4500" dxfId="22">
      <formula>AV810="후보"</formula>
    </cfRule>
  </conditionalFormatting>
  <conditionalFormatting sqref="AC81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81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23">
      <formula>AV811="X"</formula>
    </cfRule>
    <cfRule type="expression" priority="4482" dxfId="22">
      <formula>AV811="후보"</formula>
    </cfRule>
  </conditionalFormatting>
  <conditionalFormatting sqref="AC81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81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23">
      <formula>AV812="X"</formula>
    </cfRule>
    <cfRule type="expression" priority="4464" dxfId="22">
      <formula>AV812="후보"</formula>
    </cfRule>
  </conditionalFormatting>
  <conditionalFormatting sqref="AC81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81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23">
      <formula>AV813="X"</formula>
    </cfRule>
    <cfRule type="expression" priority="4446" dxfId="22">
      <formula>AV813="후보"</formula>
    </cfRule>
  </conditionalFormatting>
  <conditionalFormatting sqref="AC81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81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23">
      <formula>AV814="X"</formula>
    </cfRule>
    <cfRule type="expression" priority="4428" dxfId="22">
      <formula>AV814="후보"</formula>
    </cfRule>
  </conditionalFormatting>
  <conditionalFormatting sqref="AC81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81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23">
      <formula>AV815="X"</formula>
    </cfRule>
    <cfRule type="expression" priority="4410" dxfId="22">
      <formula>AV815="후보"</formula>
    </cfRule>
  </conditionalFormatting>
  <conditionalFormatting sqref="AC81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81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23">
      <formula>AV816="X"</formula>
    </cfRule>
    <cfRule type="expression" priority="4392" dxfId="22">
      <formula>AV816="후보"</formula>
    </cfRule>
  </conditionalFormatting>
  <conditionalFormatting sqref="AC81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81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23">
      <formula>AV817="X"</formula>
    </cfRule>
    <cfRule type="expression" priority="4374" dxfId="22">
      <formula>AV817="후보"</formula>
    </cfRule>
  </conditionalFormatting>
  <conditionalFormatting sqref="AC81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81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23">
      <formula>AV818="X"</formula>
    </cfRule>
    <cfRule type="expression" priority="4356" dxfId="22">
      <formula>AV818="후보"</formula>
    </cfRule>
  </conditionalFormatting>
  <conditionalFormatting sqref="AC81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81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23">
      <formula>AV819="X"</formula>
    </cfRule>
    <cfRule type="expression" priority="4338" dxfId="22">
      <formula>AV819="후보"</formula>
    </cfRule>
  </conditionalFormatting>
  <conditionalFormatting sqref="AC81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81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23">
      <formula>AV820="X"</formula>
    </cfRule>
    <cfRule type="expression" priority="4320" dxfId="22">
      <formula>AV820="후보"</formula>
    </cfRule>
  </conditionalFormatting>
  <conditionalFormatting sqref="AC82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82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23">
      <formula>AV821="X"</formula>
    </cfRule>
    <cfRule type="expression" priority="4302" dxfId="22">
      <formula>AV821="후보"</formula>
    </cfRule>
  </conditionalFormatting>
  <conditionalFormatting sqref="AC82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82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23">
      <formula>AV822="X"</formula>
    </cfRule>
    <cfRule type="expression" priority="4284" dxfId="22">
      <formula>AV822="후보"</formula>
    </cfRule>
  </conditionalFormatting>
  <conditionalFormatting sqref="AC82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82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23">
      <formula>AV823="X"</formula>
    </cfRule>
    <cfRule type="expression" priority="4266" dxfId="22">
      <formula>AV823="후보"</formula>
    </cfRule>
  </conditionalFormatting>
  <conditionalFormatting sqref="AC82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82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23">
      <formula>AV824="X"</formula>
    </cfRule>
    <cfRule type="expression" priority="4248" dxfId="22">
      <formula>AV824="후보"</formula>
    </cfRule>
  </conditionalFormatting>
  <conditionalFormatting sqref="AC82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2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23">
      <formula>AV825="X"</formula>
    </cfRule>
    <cfRule type="expression" priority="4230" dxfId="22">
      <formula>AV825="후보"</formula>
    </cfRule>
  </conditionalFormatting>
  <conditionalFormatting sqref="AC82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82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23">
      <formula>AV826="X"</formula>
    </cfRule>
    <cfRule type="expression" priority="4212" dxfId="22">
      <formula>AV826="후보"</formula>
    </cfRule>
  </conditionalFormatting>
  <conditionalFormatting sqref="AC82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82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23">
      <formula>AV827="X"</formula>
    </cfRule>
    <cfRule type="expression" priority="4194" dxfId="22">
      <formula>AV827="후보"</formula>
    </cfRule>
  </conditionalFormatting>
  <conditionalFormatting sqref="AC82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82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23">
      <formula>AV828="X"</formula>
    </cfRule>
    <cfRule type="expression" priority="4176" dxfId="22">
      <formula>AV828="후보"</formula>
    </cfRule>
  </conditionalFormatting>
  <conditionalFormatting sqref="AC82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82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23">
      <formula>AV829="X"</formula>
    </cfRule>
    <cfRule type="expression" priority="4158" dxfId="22">
      <formula>AV829="후보"</formula>
    </cfRule>
  </conditionalFormatting>
  <conditionalFormatting sqref="AC82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82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23">
      <formula>AV830="X"</formula>
    </cfRule>
    <cfRule type="expression" priority="4140" dxfId="22">
      <formula>AV830="후보"</formula>
    </cfRule>
  </conditionalFormatting>
  <conditionalFormatting sqref="AC83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83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23">
      <formula>AV831="X"</formula>
    </cfRule>
    <cfRule type="expression" priority="4122" dxfId="22">
      <formula>AV831="후보"</formula>
    </cfRule>
  </conditionalFormatting>
  <conditionalFormatting sqref="AC83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3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23">
      <formula>AV832="X"</formula>
    </cfRule>
    <cfRule type="expression" priority="4104" dxfId="22">
      <formula>AV832="후보"</formula>
    </cfRule>
  </conditionalFormatting>
  <conditionalFormatting sqref="AC83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83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23">
      <formula>AV833="X"</formula>
    </cfRule>
    <cfRule type="expression" priority="4086" dxfId="22">
      <formula>AV833="후보"</formula>
    </cfRule>
  </conditionalFormatting>
  <conditionalFormatting sqref="AC83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83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23">
      <formula>AV834="X"</formula>
    </cfRule>
    <cfRule type="expression" priority="4068" dxfId="22">
      <formula>AV834="후보"</formula>
    </cfRule>
  </conditionalFormatting>
  <conditionalFormatting sqref="AC83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83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23">
      <formula>AV835="X"</formula>
    </cfRule>
    <cfRule type="expression" priority="4050" dxfId="22">
      <formula>AV835="후보"</formula>
    </cfRule>
  </conditionalFormatting>
  <conditionalFormatting sqref="AC83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83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23">
      <formula>AV836="X"</formula>
    </cfRule>
    <cfRule type="expression" priority="4032" dxfId="22">
      <formula>AV836="후보"</formula>
    </cfRule>
  </conditionalFormatting>
  <conditionalFormatting sqref="AC83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83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23">
      <formula>AV837="X"</formula>
    </cfRule>
    <cfRule type="expression" priority="4014" dxfId="22">
      <formula>AV837="후보"</formula>
    </cfRule>
  </conditionalFormatting>
  <conditionalFormatting sqref="AC83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83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23">
      <formula>AV838="X"</formula>
    </cfRule>
    <cfRule type="expression" priority="3996" dxfId="22">
      <formula>AV838="후보"</formula>
    </cfRule>
  </conditionalFormatting>
  <conditionalFormatting sqref="AC83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83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23">
      <formula>AV839="X"</formula>
    </cfRule>
    <cfRule type="expression" priority="3978" dxfId="22">
      <formula>AV839="후보"</formula>
    </cfRule>
  </conditionalFormatting>
  <conditionalFormatting sqref="AC83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83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23">
      <formula>AV840="X"</formula>
    </cfRule>
    <cfRule type="expression" priority="3960" dxfId="22">
      <formula>AV840="후보"</formula>
    </cfRule>
  </conditionalFormatting>
  <conditionalFormatting sqref="AC84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84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23">
      <formula>AV841="X"</formula>
    </cfRule>
    <cfRule type="expression" priority="3942" dxfId="22">
      <formula>AV841="후보"</formula>
    </cfRule>
  </conditionalFormatting>
  <conditionalFormatting sqref="AC84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4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23">
      <formula>AV842="X"</formula>
    </cfRule>
    <cfRule type="expression" priority="3924" dxfId="22">
      <formula>AV842="후보"</formula>
    </cfRule>
  </conditionalFormatting>
  <conditionalFormatting sqref="AC84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84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23">
      <formula>AV843="X"</formula>
    </cfRule>
    <cfRule type="expression" priority="3906" dxfId="22">
      <formula>AV843="후보"</formula>
    </cfRule>
  </conditionalFormatting>
  <conditionalFormatting sqref="AC84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84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23">
      <formula>AV844="X"</formula>
    </cfRule>
    <cfRule type="expression" priority="3888" dxfId="22">
      <formula>AV844="후보"</formula>
    </cfRule>
  </conditionalFormatting>
  <conditionalFormatting sqref="AC84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84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23">
      <formula>AV845="X"</formula>
    </cfRule>
    <cfRule type="expression" priority="3870" dxfId="22">
      <formula>AV845="후보"</formula>
    </cfRule>
  </conditionalFormatting>
  <conditionalFormatting sqref="AC84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84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23">
      <formula>AV846="X"</formula>
    </cfRule>
    <cfRule type="expression" priority="3852" dxfId="22">
      <formula>AV846="후보"</formula>
    </cfRule>
  </conditionalFormatting>
  <conditionalFormatting sqref="AC84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23">
      <formula>AV847="X"</formula>
    </cfRule>
    <cfRule type="expression" priority="3834" dxfId="22">
      <formula>AV847="후보"</formula>
    </cfRule>
  </conditionalFormatting>
  <conditionalFormatting sqref="AC84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8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23">
      <formula>AV848="X"</formula>
    </cfRule>
    <cfRule type="expression" priority="3816" dxfId="22">
      <formula>AV848="후보"</formula>
    </cfRule>
  </conditionalFormatting>
  <conditionalFormatting sqref="AC84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8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23">
      <formula>AV849="X"</formula>
    </cfRule>
    <cfRule type="expression" priority="3798" dxfId="22">
      <formula>AV849="후보"</formula>
    </cfRule>
  </conditionalFormatting>
  <conditionalFormatting sqref="AC84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8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23">
      <formula>AV850="X"</formula>
    </cfRule>
    <cfRule type="expression" priority="3780" dxfId="22">
      <formula>AV850="후보"</formula>
    </cfRule>
  </conditionalFormatting>
  <conditionalFormatting sqref="AC85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8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23">
      <formula>AV851="X"</formula>
    </cfRule>
    <cfRule type="expression" priority="3762" dxfId="22">
      <formula>AV851="후보"</formula>
    </cfRule>
  </conditionalFormatting>
  <conditionalFormatting sqref="AC85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8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23">
      <formula>AV852="X"</formula>
    </cfRule>
    <cfRule type="expression" priority="3744" dxfId="22">
      <formula>AV852="후보"</formula>
    </cfRule>
  </conditionalFormatting>
  <conditionalFormatting sqref="AC85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85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23">
      <formula>AV853="X"</formula>
    </cfRule>
    <cfRule type="expression" priority="3726" dxfId="22">
      <formula>AV853="후보"</formula>
    </cfRule>
  </conditionalFormatting>
  <conditionalFormatting sqref="AC85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85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23">
      <formula>AV854="X"</formula>
    </cfRule>
    <cfRule type="expression" priority="3708" dxfId="22">
      <formula>AV854="후보"</formula>
    </cfRule>
  </conditionalFormatting>
  <conditionalFormatting sqref="AC85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85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23">
      <formula>AV855="X"</formula>
    </cfRule>
    <cfRule type="expression" priority="3690" dxfId="22">
      <formula>AV855="후보"</formula>
    </cfRule>
  </conditionalFormatting>
  <conditionalFormatting sqref="AC85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85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23">
      <formula>AV856="X"</formula>
    </cfRule>
    <cfRule type="expression" priority="3672" dxfId="22">
      <formula>AV856="후보"</formula>
    </cfRule>
  </conditionalFormatting>
  <conditionalFormatting sqref="AC85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85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23">
      <formula>AV857="X"</formula>
    </cfRule>
    <cfRule type="expression" priority="3654" dxfId="22">
      <formula>AV857="후보"</formula>
    </cfRule>
  </conditionalFormatting>
  <conditionalFormatting sqref="AC85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85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23">
      <formula>AV858="X"</formula>
    </cfRule>
    <cfRule type="expression" priority="3636" dxfId="22">
      <formula>AV858="후보"</formula>
    </cfRule>
  </conditionalFormatting>
  <conditionalFormatting sqref="AC85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85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23">
      <formula>AV859="X"</formula>
    </cfRule>
    <cfRule type="expression" priority="3618" dxfId="22">
      <formula>AV859="후보"</formula>
    </cfRule>
  </conditionalFormatting>
  <conditionalFormatting sqref="AC85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85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23">
      <formula>AV860="X"</formula>
    </cfRule>
    <cfRule type="expression" priority="3600" dxfId="22">
      <formula>AV860="후보"</formula>
    </cfRule>
  </conditionalFormatting>
  <conditionalFormatting sqref="AC86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86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23">
      <formula>AV861="X"</formula>
    </cfRule>
    <cfRule type="expression" priority="3582" dxfId="22">
      <formula>AV861="후보"</formula>
    </cfRule>
  </conditionalFormatting>
  <conditionalFormatting sqref="AC86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86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23">
      <formula>AV862="X"</formula>
    </cfRule>
    <cfRule type="expression" priority="3564" dxfId="22">
      <formula>AV862="후보"</formula>
    </cfRule>
  </conditionalFormatting>
  <conditionalFormatting sqref="AC86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86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23">
      <formula>AV863="X"</formula>
    </cfRule>
    <cfRule type="expression" priority="3546" dxfId="22">
      <formula>AV863="후보"</formula>
    </cfRule>
  </conditionalFormatting>
  <conditionalFormatting sqref="AC86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86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23">
      <formula>AV864="X"</formula>
    </cfRule>
    <cfRule type="expression" priority="3528" dxfId="22">
      <formula>AV864="후보"</formula>
    </cfRule>
  </conditionalFormatting>
  <conditionalFormatting sqref="AC86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86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23">
      <formula>AV865="X"</formula>
    </cfRule>
    <cfRule type="expression" priority="3510" dxfId="22">
      <formula>AV865="후보"</formula>
    </cfRule>
  </conditionalFormatting>
  <conditionalFormatting sqref="AC86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86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23">
      <formula>AV866="X"</formula>
    </cfRule>
    <cfRule type="expression" priority="3492" dxfId="22">
      <formula>AV866="후보"</formula>
    </cfRule>
  </conditionalFormatting>
  <conditionalFormatting sqref="AC86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86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23">
      <formula>AV867="X"</formula>
    </cfRule>
    <cfRule type="expression" priority="3474" dxfId="22">
      <formula>AV867="후보"</formula>
    </cfRule>
  </conditionalFormatting>
  <conditionalFormatting sqref="AC86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86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23">
      <formula>AV868="X"</formula>
    </cfRule>
    <cfRule type="expression" priority="3456" dxfId="22">
      <formula>AV868="후보"</formula>
    </cfRule>
  </conditionalFormatting>
  <conditionalFormatting sqref="AC86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86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23">
      <formula>AV869="X"</formula>
    </cfRule>
    <cfRule type="expression" priority="3438" dxfId="22">
      <formula>AV869="후보"</formula>
    </cfRule>
  </conditionalFormatting>
  <conditionalFormatting sqref="AC86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86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23">
      <formula>AV870="X"</formula>
    </cfRule>
    <cfRule type="expression" priority="3420" dxfId="22">
      <formula>AV870="후보"</formula>
    </cfRule>
  </conditionalFormatting>
  <conditionalFormatting sqref="AC87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87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23">
      <formula>AV871="X"</formula>
    </cfRule>
    <cfRule type="expression" priority="3402" dxfId="22">
      <formula>AV871="후보"</formula>
    </cfRule>
  </conditionalFormatting>
  <conditionalFormatting sqref="AC87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87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23">
      <formula>AV872="X"</formula>
    </cfRule>
    <cfRule type="expression" priority="3384" dxfId="22">
      <formula>AV872="후보"</formula>
    </cfRule>
  </conditionalFormatting>
  <conditionalFormatting sqref="AC87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87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23">
      <formula>AV873="X"</formula>
    </cfRule>
    <cfRule type="expression" priority="3366" dxfId="22">
      <formula>AV873="후보"</formula>
    </cfRule>
  </conditionalFormatting>
  <conditionalFormatting sqref="AC87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87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23">
      <formula>AV874="X"</formula>
    </cfRule>
    <cfRule type="expression" priority="3348" dxfId="22">
      <formula>AV874="후보"</formula>
    </cfRule>
  </conditionalFormatting>
  <conditionalFormatting sqref="AC87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87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23">
      <formula>AV875="X"</formula>
    </cfRule>
    <cfRule type="expression" priority="3330" dxfId="22">
      <formula>AV875="후보"</formula>
    </cfRule>
  </conditionalFormatting>
  <conditionalFormatting sqref="AC87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87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23">
      <formula>AV876="X"</formula>
    </cfRule>
    <cfRule type="expression" priority="3312" dxfId="22">
      <formula>AV876="후보"</formula>
    </cfRule>
  </conditionalFormatting>
  <conditionalFormatting sqref="AC87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87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23">
      <formula>AV877="X"</formula>
    </cfRule>
    <cfRule type="expression" priority="3294" dxfId="22">
      <formula>AV877="후보"</formula>
    </cfRule>
  </conditionalFormatting>
  <conditionalFormatting sqref="AC87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7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23">
      <formula>AV878="X"</formula>
    </cfRule>
    <cfRule type="expression" priority="3276" dxfId="22">
      <formula>AV878="후보"</formula>
    </cfRule>
  </conditionalFormatting>
  <conditionalFormatting sqref="AC87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7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23">
      <formula>AV879="X"</formula>
    </cfRule>
    <cfRule type="expression" priority="3258" dxfId="22">
      <formula>AV879="후보"</formula>
    </cfRule>
  </conditionalFormatting>
  <conditionalFormatting sqref="AC87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7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23">
      <formula>AV880="X"</formula>
    </cfRule>
    <cfRule type="expression" priority="3240" dxfId="22">
      <formula>AV880="후보"</formula>
    </cfRule>
  </conditionalFormatting>
  <conditionalFormatting sqref="AC88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23">
      <formula>AV881="X"</formula>
    </cfRule>
    <cfRule type="expression" priority="3222" dxfId="22">
      <formula>AV881="후보"</formula>
    </cfRule>
  </conditionalFormatting>
  <conditionalFormatting sqref="AC88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8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23">
      <formula>AV882="X"</formula>
    </cfRule>
    <cfRule type="expression" priority="3204" dxfId="22">
      <formula>AV882="후보"</formula>
    </cfRule>
  </conditionalFormatting>
  <conditionalFormatting sqref="AC88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8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23">
      <formula>AV883="X"</formula>
    </cfRule>
    <cfRule type="expression" priority="3186" dxfId="22">
      <formula>AV883="후보"</formula>
    </cfRule>
  </conditionalFormatting>
  <conditionalFormatting sqref="AC88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8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23">
      <formula>AV884="X"</formula>
    </cfRule>
    <cfRule type="expression" priority="3168" dxfId="22">
      <formula>AV884="후보"</formula>
    </cfRule>
  </conditionalFormatting>
  <conditionalFormatting sqref="AC88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8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23">
      <formula>AV885="X"</formula>
    </cfRule>
    <cfRule type="expression" priority="3150" dxfId="22">
      <formula>AV885="후보"</formula>
    </cfRule>
  </conditionalFormatting>
  <conditionalFormatting sqref="AC88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8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23">
      <formula>AV886="X"</formula>
    </cfRule>
    <cfRule type="expression" priority="3132" dxfId="22">
      <formula>AV886="후보"</formula>
    </cfRule>
  </conditionalFormatting>
  <conditionalFormatting sqref="AC88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8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23">
      <formula>AV887="X"</formula>
    </cfRule>
    <cfRule type="expression" priority="3114" dxfId="22">
      <formula>AV887="후보"</formula>
    </cfRule>
  </conditionalFormatting>
  <conditionalFormatting sqref="AC88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8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23">
      <formula>AV888="X"</formula>
    </cfRule>
    <cfRule type="expression" priority="3096" dxfId="22">
      <formula>AV888="후보"</formula>
    </cfRule>
  </conditionalFormatting>
  <conditionalFormatting sqref="AC88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8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23">
      <formula>AV889="X"</formula>
    </cfRule>
    <cfRule type="expression" priority="3078" dxfId="22">
      <formula>AV889="후보"</formula>
    </cfRule>
  </conditionalFormatting>
  <conditionalFormatting sqref="AC88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8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23">
      <formula>AV890="X"</formula>
    </cfRule>
    <cfRule type="expression" priority="3060" dxfId="22">
      <formula>AV890="후보"</formula>
    </cfRule>
  </conditionalFormatting>
  <conditionalFormatting sqref="AC89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9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23">
      <formula>AV891="X"</formula>
    </cfRule>
    <cfRule type="expression" priority="3042" dxfId="22">
      <formula>AV891="후보"</formula>
    </cfRule>
  </conditionalFormatting>
  <conditionalFormatting sqref="AC89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9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23">
      <formula>AV892="X"</formula>
    </cfRule>
    <cfRule type="expression" priority="3024" dxfId="22">
      <formula>AV892="후보"</formula>
    </cfRule>
  </conditionalFormatting>
  <conditionalFormatting sqref="AC89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9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23">
      <formula>AV893="X"</formula>
    </cfRule>
    <cfRule type="expression" priority="3006" dxfId="22">
      <formula>AV893="후보"</formula>
    </cfRule>
  </conditionalFormatting>
  <conditionalFormatting sqref="AC89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9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23">
      <formula>AV894="X"</formula>
    </cfRule>
    <cfRule type="expression" priority="2988" dxfId="22">
      <formula>AV894="후보"</formula>
    </cfRule>
  </conditionalFormatting>
  <conditionalFormatting sqref="AC89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9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23">
      <formula>AV895="X"</formula>
    </cfRule>
    <cfRule type="expression" priority="2970" dxfId="22">
      <formula>AV895="후보"</formula>
    </cfRule>
  </conditionalFormatting>
  <conditionalFormatting sqref="AC89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9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23">
      <formula>AV896="X"</formula>
    </cfRule>
    <cfRule type="expression" priority="2952" dxfId="22">
      <formula>AV896="후보"</formula>
    </cfRule>
  </conditionalFormatting>
  <conditionalFormatting sqref="AC89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9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23">
      <formula>AV897="X"</formula>
    </cfRule>
    <cfRule type="expression" priority="2934" dxfId="22">
      <formula>AV897="후보"</formula>
    </cfRule>
  </conditionalFormatting>
  <conditionalFormatting sqref="AC89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9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23">
      <formula>AV898="X"</formula>
    </cfRule>
    <cfRule type="expression" priority="2916" dxfId="22">
      <formula>AV898="후보"</formula>
    </cfRule>
  </conditionalFormatting>
  <conditionalFormatting sqref="AC89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9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23">
      <formula>AV899="X"</formula>
    </cfRule>
    <cfRule type="expression" priority="2898" dxfId="22">
      <formula>AV899="후보"</formula>
    </cfRule>
  </conditionalFormatting>
  <conditionalFormatting sqref="AC89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9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23">
      <formula>AV900="X"</formula>
    </cfRule>
    <cfRule type="expression" priority="2880" dxfId="22">
      <formula>AV900="후보"</formula>
    </cfRule>
  </conditionalFormatting>
  <conditionalFormatting sqref="AC90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90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23">
      <formula>AV901="X"</formula>
    </cfRule>
    <cfRule type="expression" priority="2862" dxfId="22">
      <formula>AV901="후보"</formula>
    </cfRule>
  </conditionalFormatting>
  <conditionalFormatting sqref="AC90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90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23">
      <formula>AV902="X"</formula>
    </cfRule>
    <cfRule type="expression" priority="2844" dxfId="22">
      <formula>AV902="후보"</formula>
    </cfRule>
  </conditionalFormatting>
  <conditionalFormatting sqref="AC90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90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23">
      <formula>AV903="X"</formula>
    </cfRule>
    <cfRule type="expression" priority="2826" dxfId="22">
      <formula>AV903="후보"</formula>
    </cfRule>
  </conditionalFormatting>
  <conditionalFormatting sqref="AC90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90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23">
      <formula>AV904="X"</formula>
    </cfRule>
    <cfRule type="expression" priority="2808" dxfId="22">
      <formula>AV904="후보"</formula>
    </cfRule>
  </conditionalFormatting>
  <conditionalFormatting sqref="AC90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90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23">
      <formula>AV905="X"</formula>
    </cfRule>
    <cfRule type="expression" priority="2790" dxfId="22">
      <formula>AV905="후보"</formula>
    </cfRule>
  </conditionalFormatting>
  <conditionalFormatting sqref="AC90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90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23">
      <formula>AV906="X"</formula>
    </cfRule>
    <cfRule type="expression" priority="2772" dxfId="22">
      <formula>AV906="후보"</formula>
    </cfRule>
  </conditionalFormatting>
  <conditionalFormatting sqref="AC90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23">
      <formula>AV907="X"</formula>
    </cfRule>
    <cfRule type="expression" priority="2754" dxfId="22">
      <formula>AV907="후보"</formula>
    </cfRule>
  </conditionalFormatting>
  <conditionalFormatting sqref="AC90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0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23">
      <formula>AV908="X"</formula>
    </cfRule>
    <cfRule type="expression" priority="2736" dxfId="22">
      <formula>AV908="후보"</formula>
    </cfRule>
  </conditionalFormatting>
  <conditionalFormatting sqref="AC90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0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23">
      <formula>AV909="X"</formula>
    </cfRule>
    <cfRule type="expression" priority="2718" dxfId="22">
      <formula>AV909="후보"</formula>
    </cfRule>
  </conditionalFormatting>
  <conditionalFormatting sqref="AC90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0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23">
      <formula>AV910="X"</formula>
    </cfRule>
    <cfRule type="expression" priority="2700" dxfId="22">
      <formula>AV910="후보"</formula>
    </cfRule>
  </conditionalFormatting>
  <conditionalFormatting sqref="AC91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1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23">
      <formula>AV911="X"</formula>
    </cfRule>
    <cfRule type="expression" priority="2682" dxfId="22">
      <formula>AV911="후보"</formula>
    </cfRule>
  </conditionalFormatting>
  <conditionalFormatting sqref="AC91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1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23">
      <formula>AV912="X"</formula>
    </cfRule>
    <cfRule type="expression" priority="2664" dxfId="22">
      <formula>AV912="후보"</formula>
    </cfRule>
  </conditionalFormatting>
  <conditionalFormatting sqref="AC91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1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23">
      <formula>AV913="X"</formula>
    </cfRule>
    <cfRule type="expression" priority="2646" dxfId="22">
      <formula>AV913="후보"</formula>
    </cfRule>
  </conditionalFormatting>
  <conditionalFormatting sqref="AC91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1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23">
      <formula>AV914="X"</formula>
    </cfRule>
    <cfRule type="expression" priority="2628" dxfId="22">
      <formula>AV914="후보"</formula>
    </cfRule>
  </conditionalFormatting>
  <conditionalFormatting sqref="AC91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23">
      <formula>AV915="X"</formula>
    </cfRule>
    <cfRule type="expression" priority="2610" dxfId="22">
      <formula>AV915="후보"</formula>
    </cfRule>
  </conditionalFormatting>
  <conditionalFormatting sqref="AC91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1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23">
      <formula>AV916="X"</formula>
    </cfRule>
    <cfRule type="expression" priority="2592" dxfId="22">
      <formula>AV916="후보"</formula>
    </cfRule>
  </conditionalFormatting>
  <conditionalFormatting sqref="AC91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1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23">
      <formula>AV917="X"</formula>
    </cfRule>
    <cfRule type="expression" priority="2574" dxfId="22">
      <formula>AV917="후보"</formula>
    </cfRule>
  </conditionalFormatting>
  <conditionalFormatting sqref="AC91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1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23">
      <formula>AV918="X"</formula>
    </cfRule>
    <cfRule type="expression" priority="2556" dxfId="22">
      <formula>AV918="후보"</formula>
    </cfRule>
  </conditionalFormatting>
  <conditionalFormatting sqref="AC91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1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23">
      <formula>AV919="X"</formula>
    </cfRule>
    <cfRule type="expression" priority="2538" dxfId="22">
      <formula>AV919="후보"</formula>
    </cfRule>
  </conditionalFormatting>
  <conditionalFormatting sqref="AC91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1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23">
      <formula>AV920="X"</formula>
    </cfRule>
    <cfRule type="expression" priority="2520" dxfId="22">
      <formula>AV920="후보"</formula>
    </cfRule>
  </conditionalFormatting>
  <conditionalFormatting sqref="AC92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2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23">
      <formula>AV921="X"</formula>
    </cfRule>
    <cfRule type="expression" priority="2502" dxfId="22">
      <formula>AV921="후보"</formula>
    </cfRule>
  </conditionalFormatting>
  <conditionalFormatting sqref="AC92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2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23">
      <formula>AV922="X"</formula>
    </cfRule>
    <cfRule type="expression" priority="2484" dxfId="22">
      <formula>AV922="후보"</formula>
    </cfRule>
  </conditionalFormatting>
  <conditionalFormatting sqref="AC92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2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23">
      <formula>AV923="X"</formula>
    </cfRule>
    <cfRule type="expression" priority="2466" dxfId="22">
      <formula>AV923="후보"</formula>
    </cfRule>
  </conditionalFormatting>
  <conditionalFormatting sqref="AC92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92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23">
      <formula>AV924="X"</formula>
    </cfRule>
    <cfRule type="expression" priority="2448" dxfId="22">
      <formula>AV924="후보"</formula>
    </cfRule>
  </conditionalFormatting>
  <conditionalFormatting sqref="AC92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92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23">
      <formula>AV925="X"</formula>
    </cfRule>
    <cfRule type="expression" priority="2430" dxfId="22">
      <formula>AV925="후보"</formula>
    </cfRule>
  </conditionalFormatting>
  <conditionalFormatting sqref="AC92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92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23">
      <formula>AV926="X"</formula>
    </cfRule>
    <cfRule type="expression" priority="2412" dxfId="22">
      <formula>AV926="후보"</formula>
    </cfRule>
  </conditionalFormatting>
  <conditionalFormatting sqref="AC92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2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23">
      <formula>AV927="X"</formula>
    </cfRule>
    <cfRule type="expression" priority="2394" dxfId="22">
      <formula>AV927="후보"</formula>
    </cfRule>
  </conditionalFormatting>
  <conditionalFormatting sqref="AC92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92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23">
      <formula>AV928="X"</formula>
    </cfRule>
    <cfRule type="expression" priority="2376" dxfId="22">
      <formula>AV928="후보"</formula>
    </cfRule>
  </conditionalFormatting>
  <conditionalFormatting sqref="AC92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2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23">
      <formula>AV929="X"</formula>
    </cfRule>
    <cfRule type="expression" priority="2358" dxfId="22">
      <formula>AV929="후보"</formula>
    </cfRule>
  </conditionalFormatting>
  <conditionalFormatting sqref="AC92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2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23">
      <formula>AV930="X"</formula>
    </cfRule>
    <cfRule type="expression" priority="2340" dxfId="22">
      <formula>AV930="후보"</formula>
    </cfRule>
  </conditionalFormatting>
  <conditionalFormatting sqref="AC93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3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23">
      <formula>AV931="X"</formula>
    </cfRule>
    <cfRule type="expression" priority="2322" dxfId="22">
      <formula>AV931="후보"</formula>
    </cfRule>
  </conditionalFormatting>
  <conditionalFormatting sqref="AC93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23">
      <formula>AV932="X"</formula>
    </cfRule>
    <cfRule type="expression" priority="2304" dxfId="22">
      <formula>AV932="후보"</formula>
    </cfRule>
  </conditionalFormatting>
  <conditionalFormatting sqref="AC93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3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23">
      <formula>AV933="X"</formula>
    </cfRule>
    <cfRule type="expression" priority="2286" dxfId="22">
      <formula>AV933="후보"</formula>
    </cfRule>
  </conditionalFormatting>
  <conditionalFormatting sqref="AC93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3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23">
      <formula>AV934="X"</formula>
    </cfRule>
    <cfRule type="expression" priority="2268" dxfId="22">
      <formula>AV934="후보"</formula>
    </cfRule>
  </conditionalFormatting>
  <conditionalFormatting sqref="AC93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3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23">
      <formula>AV935="X"</formula>
    </cfRule>
    <cfRule type="expression" priority="2250" dxfId="22">
      <formula>AV935="후보"</formula>
    </cfRule>
  </conditionalFormatting>
  <conditionalFormatting sqref="AC93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3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23">
      <formula>AV936="X"</formula>
    </cfRule>
    <cfRule type="expression" priority="2232" dxfId="22">
      <formula>AV936="후보"</formula>
    </cfRule>
  </conditionalFormatting>
  <conditionalFormatting sqref="AC93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3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23">
      <formula>AV937="X"</formula>
    </cfRule>
    <cfRule type="expression" priority="2214" dxfId="22">
      <formula>AV937="후보"</formula>
    </cfRule>
  </conditionalFormatting>
  <conditionalFormatting sqref="AC93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3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23">
      <formula>AV938="X"</formula>
    </cfRule>
    <cfRule type="expression" priority="2196" dxfId="22">
      <formula>AV938="후보"</formula>
    </cfRule>
  </conditionalFormatting>
  <conditionalFormatting sqref="AC93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93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23">
      <formula>AV939="X"</formula>
    </cfRule>
    <cfRule type="expression" priority="2178" dxfId="22">
      <formula>AV939="후보"</formula>
    </cfRule>
  </conditionalFormatting>
  <conditionalFormatting sqref="AC93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93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23">
      <formula>AV940="X"</formula>
    </cfRule>
    <cfRule type="expression" priority="2160" dxfId="22">
      <formula>AV940="후보"</formula>
    </cfRule>
  </conditionalFormatting>
  <conditionalFormatting sqref="AC94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94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23">
      <formula>AV941="X"</formula>
    </cfRule>
    <cfRule type="expression" priority="2142" dxfId="22">
      <formula>AV941="후보"</formula>
    </cfRule>
  </conditionalFormatting>
  <conditionalFormatting sqref="AC94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94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23">
      <formula>AV942="X"</formula>
    </cfRule>
    <cfRule type="expression" priority="2124" dxfId="22">
      <formula>AV942="후보"</formula>
    </cfRule>
  </conditionalFormatting>
  <conditionalFormatting sqref="AC94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94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23">
      <formula>AV943="X"</formula>
    </cfRule>
    <cfRule type="expression" priority="2106" dxfId="22">
      <formula>AV943="후보"</formula>
    </cfRule>
  </conditionalFormatting>
  <conditionalFormatting sqref="AC94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94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23">
      <formula>AV944="X"</formula>
    </cfRule>
    <cfRule type="expression" priority="2088" dxfId="22">
      <formula>AV944="후보"</formula>
    </cfRule>
  </conditionalFormatting>
  <conditionalFormatting sqref="AC94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94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23">
      <formula>AV945="X"</formula>
    </cfRule>
    <cfRule type="expression" priority="2070" dxfId="22">
      <formula>AV945="후보"</formula>
    </cfRule>
  </conditionalFormatting>
  <conditionalFormatting sqref="AC94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94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23">
      <formula>AV946="X"</formula>
    </cfRule>
    <cfRule type="expression" priority="2052" dxfId="22">
      <formula>AV946="후보"</formula>
    </cfRule>
  </conditionalFormatting>
  <conditionalFormatting sqref="AC94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94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23">
      <formula>AV947="X"</formula>
    </cfRule>
    <cfRule type="expression" priority="2034" dxfId="22">
      <formula>AV947="후보"</formula>
    </cfRule>
  </conditionalFormatting>
  <conditionalFormatting sqref="AC94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94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23">
      <formula>AV948="X"</formula>
    </cfRule>
    <cfRule type="expression" priority="2016" dxfId="22">
      <formula>AV948="후보"</formula>
    </cfRule>
  </conditionalFormatting>
  <conditionalFormatting sqref="AC94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94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23">
      <formula>AV949="X"</formula>
    </cfRule>
    <cfRule type="expression" priority="1998" dxfId="22">
      <formula>AV949="후보"</formula>
    </cfRule>
  </conditionalFormatting>
  <conditionalFormatting sqref="AC94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94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23">
      <formula>AV950="X"</formula>
    </cfRule>
    <cfRule type="expression" priority="1980" dxfId="22">
      <formula>AV950="후보"</formula>
    </cfRule>
  </conditionalFormatting>
  <conditionalFormatting sqref="AC95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95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23">
      <formula>AV951="X"</formula>
    </cfRule>
    <cfRule type="expression" priority="1962" dxfId="22">
      <formula>AV951="후보"</formula>
    </cfRule>
  </conditionalFormatting>
  <conditionalFormatting sqref="AC95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5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23">
      <formula>AV952="X"</formula>
    </cfRule>
    <cfRule type="expression" priority="1944" dxfId="22">
      <formula>AV952="후보"</formula>
    </cfRule>
  </conditionalFormatting>
  <conditionalFormatting sqref="AC95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95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23">
      <formula>AV953="X"</formula>
    </cfRule>
    <cfRule type="expression" priority="1926" dxfId="22">
      <formula>AV953="후보"</formula>
    </cfRule>
  </conditionalFormatting>
  <conditionalFormatting sqref="AC95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95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23">
      <formula>AV954="X"</formula>
    </cfRule>
    <cfRule type="expression" priority="1908" dxfId="22">
      <formula>AV954="후보"</formula>
    </cfRule>
  </conditionalFormatting>
  <conditionalFormatting sqref="AC95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95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23">
      <formula>AV955="X"</formula>
    </cfRule>
    <cfRule type="expression" priority="1890" dxfId="22">
      <formula>AV955="후보"</formula>
    </cfRule>
  </conditionalFormatting>
  <conditionalFormatting sqref="AC95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95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23">
      <formula>AV956="X"</formula>
    </cfRule>
    <cfRule type="expression" priority="1872" dxfId="22">
      <formula>AV956="후보"</formula>
    </cfRule>
  </conditionalFormatting>
  <conditionalFormatting sqref="AC95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95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23">
      <formula>AV957="X"</formula>
    </cfRule>
    <cfRule type="expression" priority="1854" dxfId="22">
      <formula>AV957="후보"</formula>
    </cfRule>
  </conditionalFormatting>
  <conditionalFormatting sqref="AC95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95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23">
      <formula>AV958="X"</formula>
    </cfRule>
    <cfRule type="expression" priority="1836" dxfId="22">
      <formula>AV958="후보"</formula>
    </cfRule>
  </conditionalFormatting>
  <conditionalFormatting sqref="AC95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9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23">
      <formula>AV959="X"</formula>
    </cfRule>
    <cfRule type="expression" priority="1818" dxfId="22">
      <formula>AV959="후보"</formula>
    </cfRule>
  </conditionalFormatting>
  <conditionalFormatting sqref="AC95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5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23">
      <formula>AV960="X"</formula>
    </cfRule>
    <cfRule type="expression" priority="1800" dxfId="22">
      <formula>AV960="후보"</formula>
    </cfRule>
  </conditionalFormatting>
  <conditionalFormatting sqref="AC96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6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23">
      <formula>AV961="X"</formula>
    </cfRule>
    <cfRule type="expression" priority="1782" dxfId="22">
      <formula>AV961="후보"</formula>
    </cfRule>
  </conditionalFormatting>
  <conditionalFormatting sqref="AC96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6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23">
      <formula>AV962="X"</formula>
    </cfRule>
    <cfRule type="expression" priority="1764" dxfId="22">
      <formula>AV962="후보"</formula>
    </cfRule>
  </conditionalFormatting>
  <conditionalFormatting sqref="AC96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6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23">
      <formula>AV963="X"</formula>
    </cfRule>
    <cfRule type="expression" priority="1746" dxfId="22">
      <formula>AV963="후보"</formula>
    </cfRule>
  </conditionalFormatting>
  <conditionalFormatting sqref="AC96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6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23">
      <formula>AV964="X"</formula>
    </cfRule>
    <cfRule type="expression" priority="1728" dxfId="22">
      <formula>AV964="후보"</formula>
    </cfRule>
  </conditionalFormatting>
  <conditionalFormatting sqref="AC96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6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23">
      <formula>AV965="X"</formula>
    </cfRule>
    <cfRule type="expression" priority="1710" dxfId="22">
      <formula>AV965="후보"</formula>
    </cfRule>
  </conditionalFormatting>
  <conditionalFormatting sqref="AC96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23">
      <formula>AV966="X"</formula>
    </cfRule>
    <cfRule type="expression" priority="1692" dxfId="22">
      <formula>AV966="후보"</formula>
    </cfRule>
  </conditionalFormatting>
  <conditionalFormatting sqref="AC96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6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23">
      <formula>AV967="X"</formula>
    </cfRule>
    <cfRule type="expression" priority="1674" dxfId="22">
      <formula>AV967="후보"</formula>
    </cfRule>
  </conditionalFormatting>
  <conditionalFormatting sqref="AC96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6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23">
      <formula>AV968="X"</formula>
    </cfRule>
    <cfRule type="expression" priority="1656" dxfId="22">
      <formula>AV968="후보"</formula>
    </cfRule>
  </conditionalFormatting>
  <conditionalFormatting sqref="AC96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6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23">
      <formula>AV969="X"</formula>
    </cfRule>
    <cfRule type="expression" priority="1638" dxfId="22">
      <formula>AV969="후보"</formula>
    </cfRule>
  </conditionalFormatting>
  <conditionalFormatting sqref="AC96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96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23">
      <formula>AV970="X"</formula>
    </cfRule>
    <cfRule type="expression" priority="1620" dxfId="22">
      <formula>AV970="후보"</formula>
    </cfRule>
  </conditionalFormatting>
  <conditionalFormatting sqref="AC97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97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23">
      <formula>AV971="X"</formula>
    </cfRule>
    <cfRule type="expression" priority="1602" dxfId="22">
      <formula>AV971="후보"</formula>
    </cfRule>
  </conditionalFormatting>
  <conditionalFormatting sqref="AC97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9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23">
      <formula>AV972="X"</formula>
    </cfRule>
    <cfRule type="expression" priority="1584" dxfId="22">
      <formula>AV972="후보"</formula>
    </cfRule>
  </conditionalFormatting>
  <conditionalFormatting sqref="AC97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9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23">
      <formula>AV973="X"</formula>
    </cfRule>
    <cfRule type="expression" priority="1566" dxfId="22">
      <formula>AV973="후보"</formula>
    </cfRule>
  </conditionalFormatting>
  <conditionalFormatting sqref="AC97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9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23">
      <formula>AV974="X"</formula>
    </cfRule>
    <cfRule type="expression" priority="1548" dxfId="22">
      <formula>AV974="후보"</formula>
    </cfRule>
  </conditionalFormatting>
  <conditionalFormatting sqref="AC97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9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23">
      <formula>AV975="X"</formula>
    </cfRule>
    <cfRule type="expression" priority="1530" dxfId="22">
      <formula>AV975="후보"</formula>
    </cfRule>
  </conditionalFormatting>
  <conditionalFormatting sqref="AC97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9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23">
      <formula>AV976="X"</formula>
    </cfRule>
    <cfRule type="expression" priority="1512" dxfId="22">
      <formula>AV976="후보"</formula>
    </cfRule>
  </conditionalFormatting>
  <conditionalFormatting sqref="AC97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9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23">
      <formula>AV977="X"</formula>
    </cfRule>
    <cfRule type="expression" priority="1494" dxfId="22">
      <formula>AV977="후보"</formula>
    </cfRule>
  </conditionalFormatting>
  <conditionalFormatting sqref="AC97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23">
      <formula>AV978="X"</formula>
    </cfRule>
    <cfRule type="expression" priority="1476" dxfId="22">
      <formula>AV978="후보"</formula>
    </cfRule>
  </conditionalFormatting>
  <conditionalFormatting sqref="AC97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23">
      <formula>AV979="X"</formula>
    </cfRule>
    <cfRule type="expression" priority="1458" dxfId="22">
      <formula>AV979="후보"</formula>
    </cfRule>
  </conditionalFormatting>
  <conditionalFormatting sqref="AC97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23">
      <formula>AV980="X"</formula>
    </cfRule>
    <cfRule type="expression" priority="1440" dxfId="22">
      <formula>AV980="후보"</formula>
    </cfRule>
  </conditionalFormatting>
  <conditionalFormatting sqref="AC98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23">
      <formula>AV981="X"</formula>
    </cfRule>
    <cfRule type="expression" priority="1422" dxfId="22">
      <formula>AV981="후보"</formula>
    </cfRule>
  </conditionalFormatting>
  <conditionalFormatting sqref="AC98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23">
      <formula>AV982="X"</formula>
    </cfRule>
    <cfRule type="expression" priority="1404" dxfId="22">
      <formula>AV982="후보"</formula>
    </cfRule>
  </conditionalFormatting>
  <conditionalFormatting sqref="AC98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23">
      <formula>AV983="X"</formula>
    </cfRule>
    <cfRule type="expression" priority="1386" dxfId="22">
      <formula>AV983="후보"</formula>
    </cfRule>
  </conditionalFormatting>
  <conditionalFormatting sqref="AC98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23">
      <formula>AV984="X"</formula>
    </cfRule>
    <cfRule type="expression" priority="1368" dxfId="22">
      <formula>AV984="후보"</formula>
    </cfRule>
  </conditionalFormatting>
  <conditionalFormatting sqref="AC98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23">
      <formula>AV985="X"</formula>
    </cfRule>
    <cfRule type="expression" priority="1350" dxfId="22">
      <formula>AV985="후보"</formula>
    </cfRule>
  </conditionalFormatting>
  <conditionalFormatting sqref="AC98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23">
      <formula>AV986="X"</formula>
    </cfRule>
    <cfRule type="expression" priority="1332" dxfId="22">
      <formula>AV986="후보"</formula>
    </cfRule>
  </conditionalFormatting>
  <conditionalFormatting sqref="AC98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23">
      <formula>AV987="X"</formula>
    </cfRule>
    <cfRule type="expression" priority="1314" dxfId="22">
      <formula>AV987="후보"</formula>
    </cfRule>
  </conditionalFormatting>
  <conditionalFormatting sqref="AC98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23">
      <formula>AV988="X"</formula>
    </cfRule>
    <cfRule type="expression" priority="1296" dxfId="22">
      <formula>AV988="후보"</formula>
    </cfRule>
  </conditionalFormatting>
  <conditionalFormatting sqref="AC98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23">
      <formula>AV989="X"</formula>
    </cfRule>
    <cfRule type="expression" priority="1278" dxfId="22">
      <formula>AV989="후보"</formula>
    </cfRule>
  </conditionalFormatting>
  <conditionalFormatting sqref="AC98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23">
      <formula>AV990="X"</formula>
    </cfRule>
    <cfRule type="expression" priority="1260" dxfId="22">
      <formula>AV990="후보"</formula>
    </cfRule>
  </conditionalFormatting>
  <conditionalFormatting sqref="AC99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23">
      <formula>AV991="X"</formula>
    </cfRule>
    <cfRule type="expression" priority="1242" dxfId="22">
      <formula>AV991="후보"</formula>
    </cfRule>
  </conditionalFormatting>
  <conditionalFormatting sqref="AC99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23">
      <formula>AV992="X"</formula>
    </cfRule>
    <cfRule type="expression" priority="1224" dxfId="22">
      <formula>AV992="후보"</formula>
    </cfRule>
  </conditionalFormatting>
  <conditionalFormatting sqref="AC99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23">
      <formula>AV993="X"</formula>
    </cfRule>
    <cfRule type="expression" priority="1206" dxfId="22">
      <formula>AV993="후보"</formula>
    </cfRule>
  </conditionalFormatting>
  <conditionalFormatting sqref="AC99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23">
      <formula>AV994="X"</formula>
    </cfRule>
    <cfRule type="expression" priority="1188" dxfId="22">
      <formula>AV994="후보"</formula>
    </cfRule>
  </conditionalFormatting>
  <conditionalFormatting sqref="AC99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23">
      <formula>AV995="X"</formula>
    </cfRule>
    <cfRule type="expression" priority="1170" dxfId="22">
      <formula>AV995="후보"</formula>
    </cfRule>
  </conditionalFormatting>
  <conditionalFormatting sqref="AC99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23">
      <formula>AV996="X"</formula>
    </cfRule>
    <cfRule type="expression" priority="1152" dxfId="22">
      <formula>AV996="후보"</formula>
    </cfRule>
  </conditionalFormatting>
  <conditionalFormatting sqref="AC99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23">
      <formula>AV997="X"</formula>
    </cfRule>
    <cfRule type="expression" priority="1134" dxfId="22">
      <formula>AV997="후보"</formula>
    </cfRule>
  </conditionalFormatting>
  <conditionalFormatting sqref="AC99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23">
      <formula>AV998="X"</formula>
    </cfRule>
    <cfRule type="expression" priority="1116" dxfId="22">
      <formula>AV998="후보"</formula>
    </cfRule>
  </conditionalFormatting>
  <conditionalFormatting sqref="AC99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23">
      <formula>AV999="X"</formula>
    </cfRule>
    <cfRule type="expression" priority="1098" dxfId="22">
      <formula>AV999="후보"</formula>
    </cfRule>
  </conditionalFormatting>
  <conditionalFormatting sqref="AC99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23">
      <formula>AV1000="X"</formula>
    </cfRule>
    <cfRule type="expression" priority="1080" dxfId="22">
      <formula>AV1000="후보"</formula>
    </cfRule>
  </conditionalFormatting>
  <conditionalFormatting sqref="AC100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23">
      <formula>AV1001="X"</formula>
    </cfRule>
    <cfRule type="expression" priority="1062" dxfId="22">
      <formula>AV1001="후보"</formula>
    </cfRule>
  </conditionalFormatting>
  <conditionalFormatting sqref="AC100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00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23">
      <formula>AV1002="X"</formula>
    </cfRule>
    <cfRule type="expression" priority="1044" dxfId="22">
      <formula>AV1002="후보"</formula>
    </cfRule>
  </conditionalFormatting>
  <conditionalFormatting sqref="AC100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00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23">
      <formula>AV1003="X"</formula>
    </cfRule>
    <cfRule type="expression" priority="1026" dxfId="22">
      <formula>AV1003="후보"</formula>
    </cfRule>
  </conditionalFormatting>
  <conditionalFormatting sqref="AC100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00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23">
      <formula>AV1004="X"</formula>
    </cfRule>
    <cfRule type="expression" priority="1008" dxfId="22">
      <formula>AV1004="후보"</formula>
    </cfRule>
  </conditionalFormatting>
  <conditionalFormatting sqref="AC100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00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23">
      <formula>AV1005="X"</formula>
    </cfRule>
    <cfRule type="expression" priority="990" dxfId="22">
      <formula>AV1005="후보"</formula>
    </cfRule>
  </conditionalFormatting>
  <conditionalFormatting sqref="AC100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0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23">
      <formula>AV1006="X"</formula>
    </cfRule>
    <cfRule type="expression" priority="972" dxfId="22">
      <formula>AV1006="후보"</formula>
    </cfRule>
  </conditionalFormatting>
  <conditionalFormatting sqref="AC100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00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23">
      <formula>AV1007="X"</formula>
    </cfRule>
    <cfRule type="expression" priority="954" dxfId="22">
      <formula>AV1007="후보"</formula>
    </cfRule>
  </conditionalFormatting>
  <conditionalFormatting sqref="AC100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00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23">
      <formula>AV1008="X"</formula>
    </cfRule>
    <cfRule type="expression" priority="936" dxfId="22">
      <formula>AV1008="후보"</formula>
    </cfRule>
  </conditionalFormatting>
  <conditionalFormatting sqref="AC100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00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23">
      <formula>AV1009="X"</formula>
    </cfRule>
    <cfRule type="expression" priority="918" dxfId="22">
      <formula>AV1009="후보"</formula>
    </cfRule>
  </conditionalFormatting>
  <conditionalFormatting sqref="AC100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00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23">
      <formula>AV1010="X"</formula>
    </cfRule>
    <cfRule type="expression" priority="900" dxfId="22">
      <formula>AV1010="후보"</formula>
    </cfRule>
  </conditionalFormatting>
  <conditionalFormatting sqref="AC101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01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23">
      <formula>AV1011="X"</formula>
    </cfRule>
    <cfRule type="expression" priority="882" dxfId="22">
      <formula>AV1011="후보"</formula>
    </cfRule>
  </conditionalFormatting>
  <conditionalFormatting sqref="AC101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23">
      <formula>AV1012="X"</formula>
    </cfRule>
    <cfRule type="expression" priority="864" dxfId="22">
      <formula>AV1012="후보"</formula>
    </cfRule>
  </conditionalFormatting>
  <conditionalFormatting sqref="AC101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01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23">
      <formula>AV1013="X"</formula>
    </cfRule>
    <cfRule type="expression" priority="846" dxfId="22">
      <formula>AV1013="후보"</formula>
    </cfRule>
  </conditionalFormatting>
  <conditionalFormatting sqref="AC101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01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23">
      <formula>AV1014="X"</formula>
    </cfRule>
    <cfRule type="expression" priority="828" dxfId="22">
      <formula>AV1014="후보"</formula>
    </cfRule>
  </conditionalFormatting>
  <conditionalFormatting sqref="AC101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1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23">
      <formula>AV1015="X"</formula>
    </cfRule>
    <cfRule type="expression" priority="810" dxfId="22">
      <formula>AV1015="후보"</formula>
    </cfRule>
  </conditionalFormatting>
  <conditionalFormatting sqref="AC101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01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23">
      <formula>AV1016="X"</formula>
    </cfRule>
    <cfRule type="expression" priority="792" dxfId="22">
      <formula>AV1016="후보"</formula>
    </cfRule>
  </conditionalFormatting>
  <conditionalFormatting sqref="AC101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1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23">
      <formula>AV1017="X"</formula>
    </cfRule>
    <cfRule type="expression" priority="774" dxfId="22">
      <formula>AV1017="후보"</formula>
    </cfRule>
  </conditionalFormatting>
  <conditionalFormatting sqref="AC101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01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23">
      <formula>AV1018="X"</formula>
    </cfRule>
    <cfRule type="expression" priority="756" dxfId="22">
      <formula>AV1018="후보"</formula>
    </cfRule>
  </conditionalFormatting>
  <conditionalFormatting sqref="AC101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01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23">
      <formula>AV1019="X"</formula>
    </cfRule>
    <cfRule type="expression" priority="738" dxfId="22">
      <formula>AV1019="후보"</formula>
    </cfRule>
  </conditionalFormatting>
  <conditionalFormatting sqref="AC101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23">
      <formula>AV1020="X"</formula>
    </cfRule>
    <cfRule type="expression" priority="720" dxfId="22">
      <formula>AV1020="후보"</formula>
    </cfRule>
  </conditionalFormatting>
  <conditionalFormatting sqref="AC102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02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23">
      <formula>AV1021="X"</formula>
    </cfRule>
    <cfRule type="expression" priority="702" dxfId="22">
      <formula>AV1021="후보"</formula>
    </cfRule>
  </conditionalFormatting>
  <conditionalFormatting sqref="AC102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02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23">
      <formula>AV1022="X"</formula>
    </cfRule>
    <cfRule type="expression" priority="684" dxfId="22">
      <formula>AV1022="후보"</formula>
    </cfRule>
  </conditionalFormatting>
  <conditionalFormatting sqref="AC102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2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23">
      <formula>AV1023="X"</formula>
    </cfRule>
    <cfRule type="expression" priority="666" dxfId="22">
      <formula>AV1023="후보"</formula>
    </cfRule>
  </conditionalFormatting>
  <conditionalFormatting sqref="AC102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2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23">
      <formula>AV1024="X"</formula>
    </cfRule>
    <cfRule type="expression" priority="648" dxfId="22">
      <formula>AV1024="후보"</formula>
    </cfRule>
  </conditionalFormatting>
  <conditionalFormatting sqref="AC102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02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23">
      <formula>AV1025="X"</formula>
    </cfRule>
    <cfRule type="expression" priority="630" dxfId="22">
      <formula>AV1025="후보"</formula>
    </cfRule>
  </conditionalFormatting>
  <conditionalFormatting sqref="AC10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02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23">
      <formula>AV1026="X"</formula>
    </cfRule>
    <cfRule type="expression" priority="612" dxfId="22">
      <formula>AV1026="후보"</formula>
    </cfRule>
  </conditionalFormatting>
  <conditionalFormatting sqref="AC102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02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23">
      <formula>AV1027="X"</formula>
    </cfRule>
    <cfRule type="expression" priority="594" dxfId="22">
      <formula>AV1027="후보"</formula>
    </cfRule>
  </conditionalFormatting>
  <conditionalFormatting sqref="AC102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02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23">
      <formula>AV1028="X"</formula>
    </cfRule>
    <cfRule type="expression" priority="576" dxfId="22">
      <formula>AV1028="후보"</formula>
    </cfRule>
  </conditionalFormatting>
  <conditionalFormatting sqref="AC102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2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23">
      <formula>AV1029="X"</formula>
    </cfRule>
    <cfRule type="expression" priority="558" dxfId="22">
      <formula>AV1029="후보"</formula>
    </cfRule>
  </conditionalFormatting>
  <conditionalFormatting sqref="AC102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02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23">
      <formula>AV1030="X"</formula>
    </cfRule>
    <cfRule type="expression" priority="540" dxfId="22">
      <formula>AV1030="후보"</formula>
    </cfRule>
  </conditionalFormatting>
  <conditionalFormatting sqref="AC103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03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23">
      <formula>AV1031="X"</formula>
    </cfRule>
    <cfRule type="expression" priority="522" dxfId="22">
      <formula>AV1031="후보"</formula>
    </cfRule>
  </conditionalFormatting>
  <conditionalFormatting sqref="AC103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23">
      <formula>AV1032="X"</formula>
    </cfRule>
    <cfRule type="expression" priority="504" dxfId="22">
      <formula>AV1032="후보"</formula>
    </cfRule>
  </conditionalFormatting>
  <conditionalFormatting sqref="AC103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3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23">
      <formula>AV1033="X"</formula>
    </cfRule>
    <cfRule type="expression" priority="486" dxfId="22">
      <formula>AV1033="후보"</formula>
    </cfRule>
  </conditionalFormatting>
  <conditionalFormatting sqref="AC10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0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23">
      <formula>AV1034="X"</formula>
    </cfRule>
    <cfRule type="expression" priority="468" dxfId="22">
      <formula>AV1034="후보"</formula>
    </cfRule>
  </conditionalFormatting>
  <conditionalFormatting sqref="AC10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03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23">
      <formula>AV1035="X"</formula>
    </cfRule>
    <cfRule type="expression" priority="450" dxfId="22">
      <formula>AV1035="후보"</formula>
    </cfRule>
  </conditionalFormatting>
  <conditionalFormatting sqref="AC103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0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23">
      <formula>AV1036="X"</formula>
    </cfRule>
    <cfRule type="expression" priority="432" dxfId="22">
      <formula>AV1036="후보"</formula>
    </cfRule>
  </conditionalFormatting>
  <conditionalFormatting sqref="AC10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23">
      <formula>AV1037="X"</formula>
    </cfRule>
    <cfRule type="expression" priority="414" dxfId="22">
      <formula>AV1037="후보"</formula>
    </cfRule>
  </conditionalFormatting>
  <conditionalFormatting sqref="AC103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03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23">
      <formula>AV1038="X"</formula>
    </cfRule>
    <cfRule type="expression" priority="396" dxfId="22">
      <formula>AV1038="후보"</formula>
    </cfRule>
  </conditionalFormatting>
  <conditionalFormatting sqref="AC103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0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23">
      <formula>AV1039="X"</formula>
    </cfRule>
    <cfRule type="expression" priority="378" dxfId="22">
      <formula>AV1039="후보"</formula>
    </cfRule>
  </conditionalFormatting>
  <conditionalFormatting sqref="AC103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03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23">
      <formula>AV1040="X"</formula>
    </cfRule>
    <cfRule type="expression" priority="360" dxfId="22">
      <formula>AV1040="후보"</formula>
    </cfRule>
  </conditionalFormatting>
  <conditionalFormatting sqref="AC104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04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23">
      <formula>AV1041="X"</formula>
    </cfRule>
    <cfRule type="expression" priority="342" dxfId="22">
      <formula>AV1041="후보"</formula>
    </cfRule>
  </conditionalFormatting>
  <conditionalFormatting sqref="AC104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4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23">
      <formula>AV1042="X"</formula>
    </cfRule>
    <cfRule type="expression" priority="324" dxfId="22">
      <formula>AV1042="후보"</formula>
    </cfRule>
  </conditionalFormatting>
  <conditionalFormatting sqref="AC104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04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23">
      <formula>AV1043="X"</formula>
    </cfRule>
    <cfRule type="expression" priority="306" dxfId="22">
      <formula>AV1043="후보"</formula>
    </cfRule>
  </conditionalFormatting>
  <conditionalFormatting sqref="AC104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0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23">
      <formula>AV1044="X"</formula>
    </cfRule>
    <cfRule type="expression" priority="288" dxfId="22">
      <formula>AV1044="후보"</formula>
    </cfRule>
  </conditionalFormatting>
  <conditionalFormatting sqref="AC104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04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23">
      <formula>AV1045="X"</formula>
    </cfRule>
    <cfRule type="expression" priority="270" dxfId="22">
      <formula>AV1045="후보"</formula>
    </cfRule>
  </conditionalFormatting>
  <conditionalFormatting sqref="AC104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4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23">
      <formula>AV1046="X"</formula>
    </cfRule>
    <cfRule type="expression" priority="252" dxfId="22">
      <formula>AV1046="후보"</formula>
    </cfRule>
  </conditionalFormatting>
  <conditionalFormatting sqref="AC104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04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23">
      <formula>AV1047="X"</formula>
    </cfRule>
    <cfRule type="expression" priority="234" dxfId="22">
      <formula>AV1047="후보"</formula>
    </cfRule>
  </conditionalFormatting>
  <conditionalFormatting sqref="AC104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04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23">
      <formula>AV1048="X"</formula>
    </cfRule>
    <cfRule type="expression" priority="216" dxfId="22">
      <formula>AV1048="후보"</formula>
    </cfRule>
  </conditionalFormatting>
  <conditionalFormatting sqref="AC10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04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23">
      <formula>AV1049="X"</formula>
    </cfRule>
    <cfRule type="expression" priority="198" dxfId="22">
      <formula>AV1049="후보"</formula>
    </cfRule>
  </conditionalFormatting>
  <conditionalFormatting sqref="AC104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04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23">
      <formula>AV1050="X"</formula>
    </cfRule>
    <cfRule type="expression" priority="180" dxfId="22">
      <formula>AV1050="후보"</formula>
    </cfRule>
  </conditionalFormatting>
  <conditionalFormatting sqref="AC10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5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23">
      <formula>AV1051="X"</formula>
    </cfRule>
    <cfRule type="expression" priority="162" dxfId="22">
      <formula>AV1051="후보"</formula>
    </cfRule>
  </conditionalFormatting>
  <conditionalFormatting sqref="AC105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5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23">
      <formula>AV1052="X"</formula>
    </cfRule>
    <cfRule type="expression" priority="144" dxfId="22">
      <formula>AV1052="후보"</formula>
    </cfRule>
  </conditionalFormatting>
  <conditionalFormatting sqref="AC105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0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23">
      <formula>AV1053="X"</formula>
    </cfRule>
    <cfRule type="expression" priority="126" dxfId="22">
      <formula>AV1053="후보"</formula>
    </cfRule>
  </conditionalFormatting>
  <conditionalFormatting sqref="AC105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05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23">
      <formula>AV1054="X"</formula>
    </cfRule>
    <cfRule type="expression" priority="108" dxfId="22">
      <formula>AV1054="후보"</formula>
    </cfRule>
  </conditionalFormatting>
  <conditionalFormatting sqref="AC105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05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23">
      <formula>AV1055="X"</formula>
    </cfRule>
    <cfRule type="expression" priority="90" dxfId="22">
      <formula>AV1055="후보"</formula>
    </cfRule>
  </conditionalFormatting>
  <conditionalFormatting sqref="AC105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05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23">
      <formula>AV1056="X"</formula>
    </cfRule>
    <cfRule type="expression" priority="72" dxfId="22">
      <formula>AV1056="후보"</formula>
    </cfRule>
  </conditionalFormatting>
  <conditionalFormatting sqref="AC105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05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23">
      <formula>AV1057="X"</formula>
    </cfRule>
    <cfRule type="expression" priority="54" dxfId="22">
      <formula>AV1057="후보"</formula>
    </cfRule>
  </conditionalFormatting>
  <conditionalFormatting sqref="AC10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05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23">
      <formula>AV1058="X"</formula>
    </cfRule>
    <cfRule type="expression" priority="36" dxfId="22">
      <formula>AV1058="후보"</formula>
    </cfRule>
  </conditionalFormatting>
  <conditionalFormatting sqref="AC105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05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23">
      <formula>AV1059="X"</formula>
    </cfRule>
    <cfRule type="expression" priority="18" dxfId="22">
      <formula>AV1059="후보"</formula>
    </cfRule>
  </conditionalFormatting>
  <conditionalFormatting sqref="AC10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백현동 판교푸르지오그랑블</t>
        </is>
      </c>
      <c r="B4" s="75" t="inlineStr">
        <is>
          <t>11.07.</t>
        </is>
      </c>
      <c r="C4" s="124" t="n">
        <v>948</v>
      </c>
      <c r="D4" s="125" t="n">
        <v>171.9</v>
      </c>
      <c r="E4" s="126" t="n">
        <v>52</v>
      </c>
      <c r="F4" s="125" t="n">
        <v>139.7</v>
      </c>
      <c r="G4" s="17" t="n">
        <v>42</v>
      </c>
      <c r="H4" s="127" t="n">
        <v>123</v>
      </c>
      <c r="I4" s="128" t="n">
        <v>410000</v>
      </c>
      <c r="J4" s="128" t="inlineStr">
        <is>
          <t>고</t>
        </is>
      </c>
      <c r="K4" s="128" t="n">
        <v>220000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171</v>
      </c>
      <c r="U4" s="9" t="n"/>
    </row>
    <row r="5" ht="12" customFormat="1" customHeight="1" s="37">
      <c r="A5" s="74" t="inlineStr">
        <is>
          <t>백현동 판교푸르지오그랑블</t>
        </is>
      </c>
      <c r="B5" s="75" t="inlineStr">
        <is>
          <t>11.07.</t>
        </is>
      </c>
      <c r="C5" s="124" t="n">
        <v>948</v>
      </c>
      <c r="D5" s="125" t="n">
        <v>145.5</v>
      </c>
      <c r="E5" s="126" t="n">
        <v>44</v>
      </c>
      <c r="F5" s="125" t="n">
        <v>117.5</v>
      </c>
      <c r="G5" s="17" t="n">
        <v>36</v>
      </c>
      <c r="H5" s="127" t="n">
        <v>261</v>
      </c>
      <c r="I5" s="128" t="n">
        <v>320000</v>
      </c>
      <c r="J5" s="128" t="inlineStr">
        <is>
          <t>중</t>
        </is>
      </c>
      <c r="K5" s="128" t="n">
        <v>170000</v>
      </c>
      <c r="L5" s="128" t="inlineStr">
        <is>
          <t>20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145</v>
      </c>
      <c r="U5" s="9" t="n"/>
    </row>
    <row r="6" ht="12" customFormat="1" customHeight="1" s="37">
      <c r="A6" s="74" t="inlineStr">
        <is>
          <t>서현동 삼성,한신</t>
        </is>
      </c>
      <c r="B6" s="75" t="inlineStr">
        <is>
          <t>91.09.</t>
        </is>
      </c>
      <c r="C6" s="124" t="n">
        <v>1781</v>
      </c>
      <c r="D6" s="125" t="n">
        <v>231.7</v>
      </c>
      <c r="E6" s="126" t="n">
        <v>70</v>
      </c>
      <c r="F6" s="125" t="n">
        <v>192.2</v>
      </c>
      <c r="G6" s="17" t="n">
        <v>58</v>
      </c>
      <c r="H6" s="127" t="n">
        <v>215</v>
      </c>
      <c r="I6" s="128" t="n">
        <v>280000</v>
      </c>
      <c r="J6" s="128" t="inlineStr">
        <is>
          <t>12</t>
        </is>
      </c>
      <c r="K6" s="128" t="n">
        <v>120000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6</v>
      </c>
      <c r="R6" s="115" t="n">
        <v>3</v>
      </c>
      <c r="S6" s="115" t="inlineStr">
        <is>
          <t>계</t>
        </is>
      </c>
      <c r="T6" s="5" t="n">
        <v>231</v>
      </c>
      <c r="U6" s="9" t="n"/>
    </row>
    <row r="7" ht="12" customFormat="1" customHeight="1" s="37">
      <c r="A7" s="74" t="inlineStr">
        <is>
          <t>백현동 판교푸르지오그랑블</t>
        </is>
      </c>
      <c r="B7" s="75" t="inlineStr">
        <is>
          <t>11.07.</t>
        </is>
      </c>
      <c r="C7" s="124" t="n">
        <v>948</v>
      </c>
      <c r="D7" s="125" t="n">
        <v>128.7</v>
      </c>
      <c r="E7" s="126" t="n">
        <v>39</v>
      </c>
      <c r="F7" s="125" t="n">
        <v>104</v>
      </c>
      <c r="G7" s="17" t="n">
        <v>31</v>
      </c>
      <c r="H7" s="127" t="n">
        <v>164</v>
      </c>
      <c r="I7" s="128" t="n">
        <v>270000</v>
      </c>
      <c r="J7" s="128" t="inlineStr">
        <is>
          <t>중</t>
        </is>
      </c>
      <c r="K7" s="128" t="n">
        <v>140000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</row>
    <row r="8" ht="12" customFormat="1" customHeight="1" s="37">
      <c r="A8" s="74" t="inlineStr">
        <is>
          <t>삼평동 봇들9단지휴먼시아어울림</t>
        </is>
      </c>
      <c r="B8" s="75" t="inlineStr">
        <is>
          <t>09.07.</t>
        </is>
      </c>
      <c r="C8" s="124" t="n">
        <v>850</v>
      </c>
      <c r="D8" s="125" t="n">
        <v>144.7</v>
      </c>
      <c r="E8" s="126" t="n">
        <v>44</v>
      </c>
      <c r="F8" s="125" t="n">
        <v>115</v>
      </c>
      <c r="G8" s="17" t="n">
        <v>35</v>
      </c>
      <c r="H8" s="127" t="n">
        <v>191</v>
      </c>
      <c r="I8" s="128" t="n">
        <v>270000</v>
      </c>
      <c r="J8" s="128" t="inlineStr">
        <is>
          <t>10</t>
        </is>
      </c>
      <c r="K8" s="128" t="n">
        <v>120000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144A</t>
        </is>
      </c>
      <c r="U8" s="9" t="n"/>
    </row>
    <row r="9" ht="12" customFormat="1" customHeight="1" s="37">
      <c r="A9" s="74" t="inlineStr">
        <is>
          <t>서현동 삼성,한신</t>
        </is>
      </c>
      <c r="B9" s="75" t="inlineStr">
        <is>
          <t>91.09.</t>
        </is>
      </c>
      <c r="C9" s="124" t="n">
        <v>1781</v>
      </c>
      <c r="D9" s="125" t="n">
        <v>208.2</v>
      </c>
      <c r="E9" s="126" t="n">
        <v>63</v>
      </c>
      <c r="F9" s="125" t="n">
        <v>171.5</v>
      </c>
      <c r="G9" s="17" t="n">
        <v>52</v>
      </c>
      <c r="H9" s="127" t="n">
        <v>34</v>
      </c>
      <c r="I9" s="128" t="n">
        <v>270000</v>
      </c>
      <c r="J9" s="128" t="inlineStr">
        <is>
          <t>15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6</v>
      </c>
      <c r="R9" s="115" t="n">
        <v>3</v>
      </c>
      <c r="S9" s="115" t="inlineStr">
        <is>
          <t>계</t>
        </is>
      </c>
      <c r="T9" s="5" t="n">
        <v>208</v>
      </c>
      <c r="U9" s="9" t="n"/>
    </row>
    <row r="10" ht="12" customFormat="1" customHeight="1" s="37">
      <c r="A10" s="74" t="inlineStr">
        <is>
          <t>수내동 양지5단지한양</t>
        </is>
      </c>
      <c r="B10" s="75" t="inlineStr">
        <is>
          <t>92.05.</t>
        </is>
      </c>
      <c r="C10" s="124" t="n">
        <v>1430</v>
      </c>
      <c r="D10" s="125" t="n">
        <v>238.1</v>
      </c>
      <c r="E10" s="126" t="n">
        <v>72</v>
      </c>
      <c r="F10" s="125" t="n">
        <v>200.6</v>
      </c>
      <c r="G10" s="17" t="n">
        <v>61</v>
      </c>
      <c r="H10" s="127" t="n">
        <v>33</v>
      </c>
      <c r="I10" s="128" t="n">
        <v>260000</v>
      </c>
      <c r="J10" s="128" t="inlineStr">
        <is>
          <t>11</t>
        </is>
      </c>
      <c r="K10" s="128" t="n">
        <v>130000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6</v>
      </c>
      <c r="R10" s="115" t="n">
        <v>2</v>
      </c>
      <c r="S10" s="115" t="inlineStr">
        <is>
          <t>계</t>
        </is>
      </c>
      <c r="T10" s="5" t="n">
        <v>238</v>
      </c>
      <c r="U10" s="9" t="n"/>
    </row>
    <row r="11" ht="12" customFormat="1" customHeight="1" s="37">
      <c r="A11" s="74" t="inlineStr">
        <is>
          <t>백현동 백현마을2단지</t>
        </is>
      </c>
      <c r="B11" s="75" t="inlineStr">
        <is>
          <t>09.12.</t>
        </is>
      </c>
      <c r="C11" s="124" t="n">
        <v>772</v>
      </c>
      <c r="D11" s="125" t="n">
        <v>151.8</v>
      </c>
      <c r="E11" s="126" t="n">
        <v>46</v>
      </c>
      <c r="F11" s="125" t="n">
        <v>118.7</v>
      </c>
      <c r="G11" s="17" t="n">
        <v>36</v>
      </c>
      <c r="H11" s="127" t="n">
        <v>73</v>
      </c>
      <c r="I11" s="128" t="n">
        <v>255000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</row>
    <row r="12" ht="12" customFormat="1" customHeight="1" s="37">
      <c r="A12" s="74" t="inlineStr">
        <is>
          <t>분당동 샛별우방</t>
        </is>
      </c>
      <c r="B12" s="75" t="inlineStr">
        <is>
          <t>94.03.</t>
        </is>
      </c>
      <c r="C12" s="124" t="n">
        <v>811</v>
      </c>
      <c r="D12" s="125" t="n">
        <v>219.5</v>
      </c>
      <c r="E12" s="126" t="n">
        <v>66</v>
      </c>
      <c r="F12" s="125" t="n">
        <v>185.6</v>
      </c>
      <c r="G12" s="17" t="n">
        <v>56</v>
      </c>
      <c r="H12" s="127" t="n">
        <v>36</v>
      </c>
      <c r="I12" s="128" t="n">
        <v>250000</v>
      </c>
      <c r="J12" s="128" t="inlineStr">
        <is>
          <t>14</t>
        </is>
      </c>
      <c r="K12" s="128" t="n">
        <v>140000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219</v>
      </c>
      <c r="U12" s="9" t="n"/>
    </row>
    <row r="13" ht="12" customFormat="1" customHeight="1" s="37">
      <c r="A13" s="74" t="inlineStr">
        <is>
          <t>삼평동 봇들7단지엔파트</t>
        </is>
      </c>
      <c r="B13" s="75" t="inlineStr">
        <is>
          <t>09.07.</t>
        </is>
      </c>
      <c r="C13" s="124" t="n">
        <v>585</v>
      </c>
      <c r="D13" s="125" t="n">
        <v>137.7</v>
      </c>
      <c r="E13" s="126" t="n">
        <v>42</v>
      </c>
      <c r="F13" s="125" t="n">
        <v>108.3</v>
      </c>
      <c r="G13" s="17" t="n">
        <v>33</v>
      </c>
      <c r="H13" s="127" t="n">
        <v>208</v>
      </c>
      <c r="I13" s="128" t="n">
        <v>250000</v>
      </c>
      <c r="J13" s="128" t="inlineStr">
        <is>
          <t>14</t>
        </is>
      </c>
      <c r="K13" s="128" t="n">
        <v>120000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137A</t>
        </is>
      </c>
      <c r="U13" s="9" t="n"/>
    </row>
    <row r="14" ht="12" customFormat="1" customHeight="1" s="37">
      <c r="A14" s="74" t="inlineStr">
        <is>
          <t>수내동 양지5단지한양</t>
        </is>
      </c>
      <c r="B14" s="75" t="inlineStr">
        <is>
          <t>92.05.</t>
        </is>
      </c>
      <c r="C14" s="124" t="n">
        <v>1430</v>
      </c>
      <c r="D14" s="125" t="n">
        <v>198.8</v>
      </c>
      <c r="E14" s="126" t="n">
        <v>60</v>
      </c>
      <c r="F14" s="125" t="n">
        <v>164.4</v>
      </c>
      <c r="G14" s="17" t="n">
        <v>50</v>
      </c>
      <c r="H14" s="127" t="n">
        <v>98</v>
      </c>
      <c r="I14" s="128" t="n">
        <v>250000</v>
      </c>
      <c r="J14" s="128" t="inlineStr">
        <is>
          <t>12</t>
        </is>
      </c>
      <c r="K14" s="128" t="n">
        <v>140000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이매동 이매청구</t>
        </is>
      </c>
      <c r="B15" s="75" t="inlineStr">
        <is>
          <t>92.08.</t>
        </is>
      </c>
      <c r="C15" s="124" t="n">
        <v>710</v>
      </c>
      <c r="D15" s="125" t="n">
        <v>221.8</v>
      </c>
      <c r="E15" s="126" t="n">
        <v>67</v>
      </c>
      <c r="F15" s="125" t="n">
        <v>195</v>
      </c>
      <c r="G15" s="17" t="n">
        <v>59</v>
      </c>
      <c r="H15" s="127" t="n">
        <v>64</v>
      </c>
      <c r="I15" s="128" t="n">
        <v>250000</v>
      </c>
      <c r="J15" s="128" t="inlineStr">
        <is>
          <t>17</t>
        </is>
      </c>
      <c r="K15" s="128" t="n">
        <v>120000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221</v>
      </c>
      <c r="U15" s="9" t="n"/>
    </row>
    <row r="16" ht="12" customFormat="1" customHeight="1" s="37">
      <c r="A16" s="74" t="inlineStr">
        <is>
          <t>수내동 양지2단지청구</t>
        </is>
      </c>
      <c r="B16" s="75" t="inlineStr">
        <is>
          <t>92.10.</t>
        </is>
      </c>
      <c r="C16" s="124" t="n">
        <v>768</v>
      </c>
      <c r="D16" s="125" t="n">
        <v>231.9</v>
      </c>
      <c r="E16" s="126" t="n">
        <v>70</v>
      </c>
      <c r="F16" s="125" t="n">
        <v>197.8</v>
      </c>
      <c r="G16" s="17" t="n">
        <v>60</v>
      </c>
      <c r="H16" s="127" t="n">
        <v>50</v>
      </c>
      <c r="I16" s="128" t="n">
        <v>245000</v>
      </c>
      <c r="J16" s="128" t="inlineStr">
        <is>
          <t>25</t>
        </is>
      </c>
      <c r="K16" s="128" t="n">
        <v>120000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231</v>
      </c>
      <c r="U16" s="9" t="n"/>
    </row>
    <row r="17" ht="12" customFormat="1" customHeight="1" s="37">
      <c r="A17" s="74" t="inlineStr">
        <is>
          <t>백현동 판교더샵퍼스트파크</t>
        </is>
      </c>
      <c r="B17" s="75" t="inlineStr">
        <is>
          <t>21.06.</t>
        </is>
      </c>
      <c r="C17" s="124" t="n">
        <v>1223</v>
      </c>
      <c r="D17" s="125" t="n">
        <v>165.4</v>
      </c>
      <c r="E17" s="126" t="n">
        <v>50</v>
      </c>
      <c r="F17" s="125" t="n">
        <v>129.8</v>
      </c>
      <c r="G17" s="17" t="n">
        <v>39</v>
      </c>
      <c r="H17" s="127" t="n">
        <v>86</v>
      </c>
      <c r="I17" s="128" t="n">
        <v>240000</v>
      </c>
      <c r="J17" s="128" t="inlineStr">
        <is>
          <t>중</t>
        </is>
      </c>
      <c r="K17" s="128" t="n">
        <v>160000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165C</t>
        </is>
      </c>
      <c r="U17" s="9" t="n"/>
    </row>
    <row r="18" ht="12" customFormat="1" customHeight="1" s="37">
      <c r="A18" s="74" t="inlineStr">
        <is>
          <t>삼평동 봇들8단지휴먼시아</t>
        </is>
      </c>
      <c r="B18" s="75" t="inlineStr">
        <is>
          <t>09.11.</t>
        </is>
      </c>
      <c r="C18" s="124" t="n">
        <v>447</v>
      </c>
      <c r="D18" s="125" t="n">
        <v>133.3</v>
      </c>
      <c r="E18" s="126" t="n">
        <v>40</v>
      </c>
      <c r="F18" s="125" t="n">
        <v>101.8</v>
      </c>
      <c r="G18" s="17" t="n">
        <v>31</v>
      </c>
      <c r="H18" s="127" t="n">
        <v>132</v>
      </c>
      <c r="I18" s="128" t="n">
        <v>240000</v>
      </c>
      <c r="J18" s="128" t="inlineStr">
        <is>
          <t>고</t>
        </is>
      </c>
      <c r="K18" s="128" t="n">
        <v>120000</v>
      </c>
      <c r="L18" s="128" t="inlineStr">
        <is>
          <t>19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133B1</t>
        </is>
      </c>
      <c r="U18" s="9" t="n"/>
    </row>
    <row r="19" ht="12" customFormat="1" customHeight="1" s="37">
      <c r="A19" s="74" t="inlineStr">
        <is>
          <t>삼평동 봇들9단지휴먼시아어울림</t>
        </is>
      </c>
      <c r="B19" s="75" t="inlineStr">
        <is>
          <t>09.07.</t>
        </is>
      </c>
      <c r="C19" s="124" t="n">
        <v>850</v>
      </c>
      <c r="D19" s="125" t="n">
        <v>127.2</v>
      </c>
      <c r="E19" s="126" t="n">
        <v>38</v>
      </c>
      <c r="F19" s="125" t="n">
        <v>101.1</v>
      </c>
      <c r="G19" s="17" t="n">
        <v>31</v>
      </c>
      <c r="H19" s="127" t="n">
        <v>101</v>
      </c>
      <c r="I19" s="128" t="n">
        <v>240000</v>
      </c>
      <c r="J19" s="128" t="inlineStr">
        <is>
          <t>14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127B</t>
        </is>
      </c>
      <c r="U19" s="9" t="n"/>
    </row>
    <row r="20" ht="12" customFormat="1" customHeight="1" s="37">
      <c r="A20" s="74" t="inlineStr">
        <is>
          <t>백현동 백현8단지휴먼시아</t>
        </is>
      </c>
      <c r="B20" s="75" t="inlineStr">
        <is>
          <t>09.09.</t>
        </is>
      </c>
      <c r="C20" s="124" t="n">
        <v>340</v>
      </c>
      <c r="D20" s="125" t="n">
        <v>146.3</v>
      </c>
      <c r="E20" s="126" t="n">
        <v>44</v>
      </c>
      <c r="F20" s="125" t="n">
        <v>117.4</v>
      </c>
      <c r="G20" s="17" t="n">
        <v>36</v>
      </c>
      <c r="H20" s="127" t="n">
        <v>102</v>
      </c>
      <c r="I20" s="128" t="n">
        <v>230000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146B</t>
        </is>
      </c>
      <c r="U20" s="9" t="n"/>
    </row>
    <row r="21" ht="12" customFormat="1" customHeight="1" s="37">
      <c r="A21" s="74" t="inlineStr">
        <is>
          <t>서현동 우성(시범단지)</t>
        </is>
      </c>
      <c r="B21" s="75" t="inlineStr">
        <is>
          <t>91.09.</t>
        </is>
      </c>
      <c r="C21" s="124" t="n">
        <v>1874</v>
      </c>
      <c r="D21" s="125" t="n">
        <v>208.8</v>
      </c>
      <c r="E21" s="126" t="n">
        <v>63</v>
      </c>
      <c r="F21" s="125" t="n">
        <v>164.4</v>
      </c>
      <c r="G21" s="17" t="n">
        <v>50</v>
      </c>
      <c r="H21" s="127" t="n">
        <v>136</v>
      </c>
      <c r="I21" s="128" t="n">
        <v>230000</v>
      </c>
      <c r="J21" s="128" t="inlineStr">
        <is>
          <t>9</t>
        </is>
      </c>
      <c r="K21" s="128" t="n">
        <v>130000</v>
      </c>
      <c r="L21" s="128" t="inlineStr">
        <is>
          <t>21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208</v>
      </c>
      <c r="U21" s="9" t="n"/>
    </row>
    <row r="22" ht="12" customFormat="1" customHeight="1" s="37">
      <c r="A22" s="74" t="inlineStr">
        <is>
          <t>서현동 우성(시범단지)</t>
        </is>
      </c>
      <c r="B22" s="75" t="inlineStr">
        <is>
          <t>91.09.</t>
        </is>
      </c>
      <c r="C22" s="124" t="n">
        <v>1874</v>
      </c>
      <c r="D22" s="125" t="n">
        <v>240.2</v>
      </c>
      <c r="E22" s="126" t="n">
        <v>73</v>
      </c>
      <c r="F22" s="125" t="n">
        <v>194</v>
      </c>
      <c r="G22" s="17" t="n">
        <v>59</v>
      </c>
      <c r="H22" s="127" t="n">
        <v>78</v>
      </c>
      <c r="I22" s="128" t="n">
        <v>230000</v>
      </c>
      <c r="J22" s="128" t="inlineStr">
        <is>
          <t>10</t>
        </is>
      </c>
      <c r="K22" s="128" t="n">
        <v>120000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6</v>
      </c>
      <c r="R22" s="115" t="n">
        <v>3</v>
      </c>
      <c r="S22" s="115" t="inlineStr">
        <is>
          <t>계</t>
        </is>
      </c>
      <c r="T22" s="5" t="n">
        <v>240</v>
      </c>
      <c r="U22" s="9" t="n"/>
    </row>
    <row r="23" ht="12" customFormat="1" customHeight="1" s="37">
      <c r="A23" s="74" t="inlineStr">
        <is>
          <t>수내동 파크타운롯데</t>
        </is>
      </c>
      <c r="B23" s="75" t="inlineStr">
        <is>
          <t>93.05.</t>
        </is>
      </c>
      <c r="C23" s="124" t="n">
        <v>842</v>
      </c>
      <c r="D23" s="125" t="n">
        <v>217.9</v>
      </c>
      <c r="E23" s="126" t="n">
        <v>66</v>
      </c>
      <c r="F23" s="125" t="n">
        <v>186.1</v>
      </c>
      <c r="G23" s="17" t="n">
        <v>56</v>
      </c>
      <c r="H23" s="127" t="n">
        <v>67</v>
      </c>
      <c r="I23" s="128" t="n">
        <v>230000</v>
      </c>
      <c r="J23" s="128" t="inlineStr">
        <is>
          <t>11</t>
        </is>
      </c>
      <c r="K23" s="128" t="n">
        <v>150000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217</v>
      </c>
      <c r="U23" s="9" t="n"/>
    </row>
    <row r="24" ht="12" customFormat="1" customHeight="1" s="37">
      <c r="A24" s="74" t="inlineStr">
        <is>
          <t>정자동 상록우성</t>
        </is>
      </c>
      <c r="B24" s="75" t="inlineStr">
        <is>
          <t>95.01.</t>
        </is>
      </c>
      <c r="C24" s="124" t="n">
        <v>1762</v>
      </c>
      <c r="D24" s="125" t="n">
        <v>188.5</v>
      </c>
      <c r="E24" s="126" t="n">
        <v>57</v>
      </c>
      <c r="F24" s="125" t="n">
        <v>162.6</v>
      </c>
      <c r="G24" s="17" t="n">
        <v>49</v>
      </c>
      <c r="H24" s="127" t="n">
        <v>122</v>
      </c>
      <c r="I24" s="128" t="n">
        <v>230000</v>
      </c>
      <c r="J24" s="128" t="inlineStr">
        <is>
          <t>10</t>
        </is>
      </c>
      <c r="K24" s="128" t="n">
        <v>120000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188</v>
      </c>
      <c r="U24" s="9" t="n"/>
    </row>
    <row r="25" ht="12" customFormat="1" customHeight="1" s="37">
      <c r="A25" s="74" t="inlineStr">
        <is>
          <t>백현동 백현8단지휴먼시아</t>
        </is>
      </c>
      <c r="B25" s="75" t="inlineStr">
        <is>
          <t>09.09.</t>
        </is>
      </c>
      <c r="C25" s="124" t="n">
        <v>340</v>
      </c>
      <c r="D25" s="125" t="n">
        <v>126.5</v>
      </c>
      <c r="E25" s="126" t="n">
        <v>38</v>
      </c>
      <c r="F25" s="125" t="n">
        <v>101.5</v>
      </c>
      <c r="G25" s="17" t="n">
        <v>31</v>
      </c>
      <c r="H25" s="127" t="n">
        <v>68</v>
      </c>
      <c r="I25" s="128" t="n">
        <v>225000</v>
      </c>
      <c r="J25" s="128" t="inlineStr">
        <is>
          <t>중</t>
        </is>
      </c>
      <c r="K25" s="128" t="n">
        <v>110000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126B</t>
        </is>
      </c>
      <c r="U25" s="9" t="n"/>
    </row>
    <row r="26" ht="12" customFormat="1" customHeight="1" s="37">
      <c r="A26" s="74" t="inlineStr">
        <is>
          <t>서현동 현대</t>
        </is>
      </c>
      <c r="B26" s="75" t="inlineStr">
        <is>
          <t>91.09.</t>
        </is>
      </c>
      <c r="C26" s="124" t="n">
        <v>1695</v>
      </c>
      <c r="D26" s="125" t="n">
        <v>217.5</v>
      </c>
      <c r="E26" s="126" t="n">
        <v>66</v>
      </c>
      <c r="F26" s="125" t="n">
        <v>186.2</v>
      </c>
      <c r="G26" s="17" t="n">
        <v>56</v>
      </c>
      <c r="H26" s="127" t="n">
        <v>171</v>
      </c>
      <c r="I26" s="128" t="n">
        <v>225000</v>
      </c>
      <c r="J26" s="128" t="inlineStr">
        <is>
          <t>24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217</v>
      </c>
      <c r="U26" s="9" t="n"/>
    </row>
    <row r="27" ht="12" customFormat="1" customHeight="1" s="37">
      <c r="A27" s="74" t="inlineStr">
        <is>
          <t>이매동 이매청구</t>
        </is>
      </c>
      <c r="B27" s="75" t="inlineStr">
        <is>
          <t>92.08.</t>
        </is>
      </c>
      <c r="C27" s="124" t="n">
        <v>710</v>
      </c>
      <c r="D27" s="125" t="n">
        <v>155.4</v>
      </c>
      <c r="E27" s="126" t="n">
        <v>47</v>
      </c>
      <c r="F27" s="125" t="n">
        <v>133.2</v>
      </c>
      <c r="G27" s="17" t="n">
        <v>40</v>
      </c>
      <c r="H27" s="127" t="n">
        <v>212</v>
      </c>
      <c r="I27" s="128" t="n">
        <v>225000</v>
      </c>
      <c r="J27" s="128" t="inlineStr">
        <is>
          <t>15</t>
        </is>
      </c>
      <c r="K27" s="128" t="n">
        <v>88000</v>
      </c>
      <c r="L27" s="128" t="inlineStr">
        <is>
          <t>16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155</v>
      </c>
      <c r="U27" s="9" t="n"/>
    </row>
    <row r="28" ht="12" customFormat="1" customHeight="1" s="37">
      <c r="A28" s="74" t="inlineStr">
        <is>
          <t>백현동 백현마을2단지</t>
        </is>
      </c>
      <c r="B28" s="75" t="inlineStr">
        <is>
          <t>09.12.</t>
        </is>
      </c>
      <c r="C28" s="124" t="n">
        <v>772</v>
      </c>
      <c r="D28" s="125" t="n">
        <v>130.2</v>
      </c>
      <c r="E28" s="126" t="n">
        <v>39</v>
      </c>
      <c r="F28" s="125" t="n">
        <v>101.8</v>
      </c>
      <c r="G28" s="17" t="n">
        <v>31</v>
      </c>
      <c r="H28" s="127" t="n">
        <v>146</v>
      </c>
      <c r="I28" s="128" t="n">
        <v>220000</v>
      </c>
      <c r="J28" s="128" t="inlineStr">
        <is>
          <t>고</t>
        </is>
      </c>
      <c r="K28" s="128" t="n">
        <v>110000</v>
      </c>
      <c r="L28" s="128" t="inlineStr">
        <is>
          <t>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130B</t>
        </is>
      </c>
      <c r="U28" s="9" t="n"/>
    </row>
    <row r="29" ht="12" customFormat="1" customHeight="1" s="37">
      <c r="A29" s="74" t="inlineStr">
        <is>
          <t>삼평동 봇들7단지엔파트</t>
        </is>
      </c>
      <c r="B29" s="75" t="inlineStr">
        <is>
          <t>09.07.</t>
        </is>
      </c>
      <c r="C29" s="124" t="n">
        <v>585</v>
      </c>
      <c r="D29" s="125" t="n">
        <v>107.4</v>
      </c>
      <c r="E29" s="126" t="n">
        <v>32</v>
      </c>
      <c r="F29" s="125" t="n">
        <v>84.5</v>
      </c>
      <c r="G29" s="17" t="n">
        <v>26</v>
      </c>
      <c r="H29" s="127" t="n">
        <v>144</v>
      </c>
      <c r="I29" s="128" t="n">
        <v>215000</v>
      </c>
      <c r="J29" s="128" t="inlineStr">
        <is>
          <t>6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107A</t>
        </is>
      </c>
      <c r="U29" s="9" t="n"/>
    </row>
    <row r="30" ht="12" customFormat="1" customHeight="1" s="37">
      <c r="A30" s="74" t="inlineStr">
        <is>
          <t>판교동 판교원5단지푸르지오</t>
        </is>
      </c>
      <c r="B30" s="75" t="inlineStr">
        <is>
          <t>09.10.</t>
        </is>
      </c>
      <c r="C30" s="124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215000</v>
      </c>
      <c r="J30" s="128" t="inlineStr">
        <is>
          <t>6</t>
        </is>
      </c>
      <c r="K30" s="128" t="n">
        <v>110000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</row>
    <row r="31" ht="12" customFormat="1" customHeight="1" s="37">
      <c r="A31" s="74" t="inlineStr">
        <is>
          <t>백현동 백현마을2단지</t>
        </is>
      </c>
      <c r="B31" s="75" t="inlineStr">
        <is>
          <t>09.12.</t>
        </is>
      </c>
      <c r="C31" s="124" t="n">
        <v>772</v>
      </c>
      <c r="D31" s="125" t="n">
        <v>108.1</v>
      </c>
      <c r="E31" s="126" t="n">
        <v>33</v>
      </c>
      <c r="F31" s="125" t="n">
        <v>84.5</v>
      </c>
      <c r="G31" s="17" t="n">
        <v>26</v>
      </c>
      <c r="H31" s="127" t="n">
        <v>215</v>
      </c>
      <c r="I31" s="128" t="n">
        <v>210000</v>
      </c>
      <c r="J31" s="128" t="inlineStr">
        <is>
          <t>5</t>
        </is>
      </c>
      <c r="K31" s="128" t="n">
        <v>100000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108A</t>
        </is>
      </c>
      <c r="U31" s="9" t="n"/>
    </row>
    <row r="32" ht="12" customFormat="1" customHeight="1" s="37">
      <c r="A32" s="74" t="inlineStr">
        <is>
          <t>서현동 한양</t>
        </is>
      </c>
      <c r="B32" s="75" t="inlineStr">
        <is>
          <t>91.10.</t>
        </is>
      </c>
      <c r="C32" s="124" t="n">
        <v>2419</v>
      </c>
      <c r="D32" s="125" t="n">
        <v>198.8</v>
      </c>
      <c r="E32" s="126" t="n">
        <v>60</v>
      </c>
      <c r="F32" s="125" t="n">
        <v>164.2</v>
      </c>
      <c r="G32" s="17" t="n">
        <v>50</v>
      </c>
      <c r="H32" s="127" t="n">
        <v>233</v>
      </c>
      <c r="I32" s="128" t="n">
        <v>210000</v>
      </c>
      <c r="J32" s="128" t="inlineStr">
        <is>
          <t>12</t>
        </is>
      </c>
      <c r="K32" s="128" t="n">
        <v>109500</v>
      </c>
      <c r="L32" s="128" t="inlineStr">
        <is>
          <t>23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198</v>
      </c>
      <c r="U32" s="9" t="n"/>
    </row>
    <row r="33" ht="12" customFormat="1" customHeight="1" s="37">
      <c r="A33" s="74" t="inlineStr">
        <is>
          <t>서현동 삼성,한신</t>
        </is>
      </c>
      <c r="B33" s="75" t="inlineStr">
        <is>
          <t>91.09.</t>
        </is>
      </c>
      <c r="C33" s="124" t="n">
        <v>1781</v>
      </c>
      <c r="D33" s="125" t="n">
        <v>161.8</v>
      </c>
      <c r="E33" s="126" t="n">
        <v>49</v>
      </c>
      <c r="F33" s="125" t="n">
        <v>133.3</v>
      </c>
      <c r="G33" s="17" t="n">
        <v>40</v>
      </c>
      <c r="H33" s="127" t="n">
        <v>464</v>
      </c>
      <c r="I33" s="128" t="n">
        <v>210000</v>
      </c>
      <c r="J33" s="128" t="inlineStr">
        <is>
          <t>13</t>
        </is>
      </c>
      <c r="K33" s="128" t="n">
        <v>105000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161</v>
      </c>
      <c r="U33" s="9" t="n"/>
    </row>
    <row r="34" ht="12" customFormat="1" customHeight="1" s="37">
      <c r="A34" s="74" t="inlineStr">
        <is>
          <t>수내동 양지2단지청구</t>
        </is>
      </c>
      <c r="B34" s="75" t="inlineStr">
        <is>
          <t>92.10.</t>
        </is>
      </c>
      <c r="C34" s="124" t="n">
        <v>768</v>
      </c>
      <c r="D34" s="125" t="n">
        <v>160.5</v>
      </c>
      <c r="E34" s="126" t="n">
        <v>49</v>
      </c>
      <c r="F34" s="125" t="n">
        <v>134.8</v>
      </c>
      <c r="G34" s="17" t="n">
        <v>41</v>
      </c>
      <c r="H34" s="127" t="n">
        <v>404</v>
      </c>
      <c r="I34" s="128" t="n">
        <v>210000</v>
      </c>
      <c r="J34" s="128" t="inlineStr">
        <is>
          <t>5</t>
        </is>
      </c>
      <c r="K34" s="128" t="n">
        <v>130000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160</v>
      </c>
      <c r="U34" s="9" t="n"/>
    </row>
    <row r="35" ht="12" customFormat="1" customHeight="1" s="37">
      <c r="A35" s="74" t="inlineStr">
        <is>
          <t>수내동 양지1단지금호</t>
        </is>
      </c>
      <c r="B35" s="75" t="inlineStr">
        <is>
          <t>92.04.</t>
        </is>
      </c>
      <c r="C35" s="124" t="n">
        <v>918</v>
      </c>
      <c r="D35" s="125" t="n">
        <v>158</v>
      </c>
      <c r="E35" s="126" t="n">
        <v>48</v>
      </c>
      <c r="F35" s="125" t="n">
        <v>133.8</v>
      </c>
      <c r="G35" s="17" t="n">
        <v>40</v>
      </c>
      <c r="H35" s="127" t="n">
        <v>422</v>
      </c>
      <c r="I35" s="128" t="n">
        <v>210000</v>
      </c>
      <c r="J35" s="128" t="inlineStr">
        <is>
          <t>12</t>
        </is>
      </c>
      <c r="K35" s="128" t="n">
        <v>115000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157</v>
      </c>
      <c r="U35" s="9" t="n"/>
    </row>
    <row r="36" ht="12" customFormat="1" customHeight="1" s="37">
      <c r="A36" s="74" t="inlineStr">
        <is>
          <t>이매동 이매동신3단지</t>
        </is>
      </c>
      <c r="B36" s="75" t="inlineStr">
        <is>
          <t>92.10.</t>
        </is>
      </c>
      <c r="C36" s="124" t="n">
        <v>460</v>
      </c>
      <c r="D36" s="125" t="n">
        <v>195.4</v>
      </c>
      <c r="E36" s="126" t="n">
        <v>59</v>
      </c>
      <c r="F36" s="125" t="n">
        <v>167.9</v>
      </c>
      <c r="G36" s="17" t="n">
        <v>51</v>
      </c>
      <c r="H36" s="127" t="n">
        <v>60</v>
      </c>
      <c r="I36" s="128" t="n">
        <v>210000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195</v>
      </c>
      <c r="U36" s="9" t="n"/>
    </row>
    <row r="37" ht="12" customFormat="1" customHeight="1" s="37">
      <c r="A37" s="74" t="inlineStr">
        <is>
          <t>백현동 판교더샵퍼스트파크</t>
        </is>
      </c>
      <c r="B37" s="75" t="inlineStr">
        <is>
          <t>21.06.</t>
        </is>
      </c>
      <c r="C37" s="124" t="n">
        <v>1223</v>
      </c>
      <c r="D37" s="125" t="n">
        <v>147.1</v>
      </c>
      <c r="E37" s="126" t="n">
        <v>45</v>
      </c>
      <c r="F37" s="125" t="n">
        <v>114.9</v>
      </c>
      <c r="G37" s="17" t="n">
        <v>35</v>
      </c>
      <c r="H37" s="127" t="n">
        <v>147</v>
      </c>
      <c r="I37" s="128" t="n">
        <v>200000</v>
      </c>
      <c r="J37" s="128" t="inlineStr">
        <is>
          <t>중</t>
        </is>
      </c>
      <c r="K37" s="128" t="n">
        <v>125000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147A</t>
        </is>
      </c>
      <c r="U37" s="9" t="n"/>
    </row>
    <row r="38" ht="12" customFormat="1" customHeight="1" s="37">
      <c r="A38" s="74" t="inlineStr">
        <is>
          <t>백현동 백현6단지휴먼시아</t>
        </is>
      </c>
      <c r="B38" s="75" t="inlineStr">
        <is>
          <t>09.10.</t>
        </is>
      </c>
      <c r="C38" s="124" t="n">
        <v>396</v>
      </c>
      <c r="D38" s="125" t="n">
        <v>111</v>
      </c>
      <c r="E38" s="126" t="n">
        <v>34</v>
      </c>
      <c r="F38" s="125" t="n">
        <v>84.7</v>
      </c>
      <c r="G38" s="17" t="n">
        <v>26</v>
      </c>
      <c r="H38" s="127" t="n">
        <v>88</v>
      </c>
      <c r="I38" s="128" t="n">
        <v>200000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1110</v>
      </c>
      <c r="U38" s="9" t="n"/>
    </row>
    <row r="39" ht="12" customFormat="1" customHeight="1" s="37">
      <c r="A39" s="74" t="inlineStr">
        <is>
          <t>서현동 우성(시범단지)</t>
        </is>
      </c>
      <c r="B39" s="75" t="inlineStr">
        <is>
          <t>91.09.</t>
        </is>
      </c>
      <c r="C39" s="124" t="n">
        <v>1874</v>
      </c>
      <c r="D39" s="125" t="n">
        <v>155.1</v>
      </c>
      <c r="E39" s="126" t="n">
        <v>47</v>
      </c>
      <c r="F39" s="125" t="n">
        <v>129.2</v>
      </c>
      <c r="G39" s="17" t="n">
        <v>39</v>
      </c>
      <c r="H39" s="127" t="n">
        <v>172</v>
      </c>
      <c r="I39" s="128" t="n">
        <v>200000</v>
      </c>
      <c r="J39" s="128" t="inlineStr">
        <is>
          <t>8</t>
        </is>
      </c>
      <c r="K39" s="128" t="n">
        <v>110000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155</v>
      </c>
      <c r="U39" s="9" t="n"/>
    </row>
    <row r="40" ht="12" customFormat="1" customHeight="1" s="37">
      <c r="A40" s="74" t="inlineStr">
        <is>
          <t>서현동 한양</t>
        </is>
      </c>
      <c r="B40" s="75" t="inlineStr">
        <is>
          <t>91.10.</t>
        </is>
      </c>
      <c r="C40" s="124" t="n">
        <v>2419</v>
      </c>
      <c r="D40" s="125" t="n">
        <v>164.3</v>
      </c>
      <c r="E40" s="126" t="n">
        <v>50</v>
      </c>
      <c r="F40" s="125" t="n">
        <v>134.9</v>
      </c>
      <c r="G40" s="17" t="n">
        <v>41</v>
      </c>
      <c r="H40" s="127" t="n">
        <v>512</v>
      </c>
      <c r="I40" s="128" t="n">
        <v>200000</v>
      </c>
      <c r="J40" s="128" t="inlineStr">
        <is>
          <t>11</t>
        </is>
      </c>
      <c r="K40" s="128" t="n">
        <v>85000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164</v>
      </c>
      <c r="U40" s="9" t="n"/>
    </row>
    <row r="41" ht="12" customFormat="1" customHeight="1" s="37">
      <c r="A41" s="74" t="inlineStr">
        <is>
          <t>수내동 파크타운삼익</t>
        </is>
      </c>
      <c r="B41" s="75" t="inlineStr">
        <is>
          <t>93.05.</t>
        </is>
      </c>
      <c r="C41" s="124" t="n">
        <v>639</v>
      </c>
      <c r="D41" s="125" t="n">
        <v>157.5</v>
      </c>
      <c r="E41" s="126" t="n">
        <v>48</v>
      </c>
      <c r="F41" s="125" t="n">
        <v>131.5</v>
      </c>
      <c r="G41" s="17" t="n">
        <v>40</v>
      </c>
      <c r="H41" s="127" t="n">
        <v>138</v>
      </c>
      <c r="I41" s="128" t="n">
        <v>200000</v>
      </c>
      <c r="J41" s="128" t="inlineStr">
        <is>
          <t>13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157</v>
      </c>
      <c r="U41" s="9" t="n"/>
    </row>
    <row r="42" ht="12" customFormat="1" customHeight="1" s="37">
      <c r="A42" s="74" t="inlineStr">
        <is>
          <t>수내동 파크타운롯데</t>
        </is>
      </c>
      <c r="B42" s="75" t="inlineStr">
        <is>
          <t>93.05.</t>
        </is>
      </c>
      <c r="C42" s="124" t="n">
        <v>842</v>
      </c>
      <c r="D42" s="125" t="n">
        <v>157.5</v>
      </c>
      <c r="E42" s="126" t="n">
        <v>48</v>
      </c>
      <c r="F42" s="125" t="n">
        <v>131.5</v>
      </c>
      <c r="G42" s="17" t="n">
        <v>40</v>
      </c>
      <c r="H42" s="127" t="n">
        <v>172</v>
      </c>
      <c r="I42" s="128" t="n">
        <v>200000</v>
      </c>
      <c r="J42" s="128" t="inlineStr">
        <is>
          <t>11</t>
        </is>
      </c>
      <c r="K42" s="128" t="n">
        <v>110000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157</v>
      </c>
      <c r="U42" s="9" t="n"/>
    </row>
    <row r="43" ht="12" customFormat="1" customHeight="1" s="37">
      <c r="A43" s="74" t="inlineStr">
        <is>
          <t>수내동 양지3,5단지금호,한양</t>
        </is>
      </c>
      <c r="B43" s="75" t="inlineStr">
        <is>
          <t>92.05.</t>
        </is>
      </c>
      <c r="C43" s="124" t="n">
        <v>814</v>
      </c>
      <c r="D43" s="125" t="n">
        <v>157.4</v>
      </c>
      <c r="E43" s="126" t="n">
        <v>48</v>
      </c>
      <c r="F43" s="125" t="n">
        <v>134.5</v>
      </c>
      <c r="G43" s="17" t="n">
        <v>41</v>
      </c>
      <c r="H43" s="127" t="n">
        <v>222</v>
      </c>
      <c r="I43" s="128" t="n">
        <v>200000</v>
      </c>
      <c r="J43" s="128" t="inlineStr">
        <is>
          <t>5</t>
        </is>
      </c>
      <c r="K43" s="128" t="n">
        <v>90000</v>
      </c>
      <c r="L43" s="128" t="inlineStr">
        <is>
          <t>16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157A</t>
        </is>
      </c>
      <c r="U43" s="9" t="n"/>
    </row>
    <row r="44" ht="12" customFormat="1" customHeight="1" s="37">
      <c r="A44" s="74" t="inlineStr">
        <is>
          <t>이매동 아름5단지풍림</t>
        </is>
      </c>
      <c r="B44" s="75" t="inlineStr">
        <is>
          <t>93.08.</t>
        </is>
      </c>
      <c r="C44" s="124" t="n">
        <v>876</v>
      </c>
      <c r="D44" s="125" t="n">
        <v>158</v>
      </c>
      <c r="E44" s="126" t="n">
        <v>48</v>
      </c>
      <c r="F44" s="125" t="n">
        <v>134.2</v>
      </c>
      <c r="G44" s="17" t="n">
        <v>41</v>
      </c>
      <c r="H44" s="127" t="n">
        <v>400</v>
      </c>
      <c r="I44" s="128" t="n">
        <v>200000</v>
      </c>
      <c r="J44" s="128" t="inlineStr">
        <is>
          <t>10</t>
        </is>
      </c>
      <c r="K44" s="128" t="n">
        <v>80000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158</v>
      </c>
      <c r="U44" s="9" t="n"/>
    </row>
    <row r="45" ht="12" customFormat="1" customHeight="1" s="37">
      <c r="A45" s="74" t="inlineStr">
        <is>
          <t>정자동 상록우성</t>
        </is>
      </c>
      <c r="B45" s="75" t="inlineStr">
        <is>
          <t>95.01.</t>
        </is>
      </c>
      <c r="C45" s="124" t="n">
        <v>1762</v>
      </c>
      <c r="D45" s="125" t="n">
        <v>153.8</v>
      </c>
      <c r="E45" s="126" t="n">
        <v>47</v>
      </c>
      <c r="F45" s="125" t="n">
        <v>129.7</v>
      </c>
      <c r="G45" s="17" t="n">
        <v>39</v>
      </c>
      <c r="H45" s="127" t="n">
        <v>584</v>
      </c>
      <c r="I45" s="128" t="n">
        <v>200000</v>
      </c>
      <c r="J45" s="128" t="inlineStr">
        <is>
          <t>고</t>
        </is>
      </c>
      <c r="K45" s="128" t="n">
        <v>105000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153</v>
      </c>
      <c r="U45" s="9" t="n"/>
    </row>
    <row r="46" ht="12" customFormat="1" customHeight="1" s="37">
      <c r="A46" s="74" t="inlineStr">
        <is>
          <t>정자동 상록라이프</t>
        </is>
      </c>
      <c r="B46" s="75" t="inlineStr">
        <is>
          <t>94.06.</t>
        </is>
      </c>
      <c r="C46" s="124" t="n">
        <v>750</v>
      </c>
      <c r="D46" s="125" t="n">
        <v>187.4</v>
      </c>
      <c r="E46" s="126" t="n">
        <v>57</v>
      </c>
      <c r="F46" s="125" t="n">
        <v>159.3</v>
      </c>
      <c r="G46" s="17" t="n">
        <v>48</v>
      </c>
      <c r="H46" s="127" t="n">
        <v>82</v>
      </c>
      <c r="I46" s="128" t="n">
        <v>200000</v>
      </c>
      <c r="J46" s="128" t="inlineStr">
        <is>
          <t>11</t>
        </is>
      </c>
      <c r="K46" s="128" t="n">
        <v>90000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187</v>
      </c>
      <c r="U46" s="9" t="n"/>
    </row>
    <row r="47" ht="12" customFormat="1" customHeight="1" s="37">
      <c r="A47" s="74" t="inlineStr">
        <is>
          <t>판교동 판교원1단지파라곤</t>
        </is>
      </c>
      <c r="B47" s="75" t="inlineStr">
        <is>
          <t>09.09.</t>
        </is>
      </c>
      <c r="C47" s="124" t="n">
        <v>402</v>
      </c>
      <c r="D47" s="125" t="n">
        <v>148.6</v>
      </c>
      <c r="E47" s="126" t="n">
        <v>45</v>
      </c>
      <c r="F47" s="125" t="n">
        <v>118.6</v>
      </c>
      <c r="G47" s="17" t="n">
        <v>36</v>
      </c>
      <c r="H47" s="127" t="n">
        <v>84</v>
      </c>
      <c r="I47" s="128" t="n">
        <v>200000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148B</t>
        </is>
      </c>
      <c r="U47" s="9" t="n"/>
    </row>
    <row r="48" ht="12" customFormat="1" customHeight="1" s="37">
      <c r="A48" s="74" t="inlineStr">
        <is>
          <t>서현동 효자촌현대</t>
        </is>
      </c>
      <c r="B48" s="75" t="inlineStr">
        <is>
          <t>92.05.</t>
        </is>
      </c>
      <c r="C48" s="124" t="n">
        <v>710</v>
      </c>
      <c r="D48" s="125" t="n">
        <v>224.3</v>
      </c>
      <c r="E48" s="126" t="n">
        <v>68</v>
      </c>
      <c r="F48" s="125" t="n">
        <v>196</v>
      </c>
      <c r="G48" s="17" t="n">
        <v>59</v>
      </c>
      <c r="H48" s="127" t="n">
        <v>40</v>
      </c>
      <c r="I48" s="128" t="n">
        <v>198000</v>
      </c>
      <c r="J48" s="128" t="inlineStr">
        <is>
          <t>6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224</v>
      </c>
      <c r="U48" s="9" t="n"/>
    </row>
    <row r="49" ht="12" customFormat="1" customHeight="1" s="37">
      <c r="A49" s="74" t="inlineStr">
        <is>
          <t>이매동 이매동신9단지</t>
        </is>
      </c>
      <c r="B49" s="75" t="inlineStr">
        <is>
          <t>92.10.</t>
        </is>
      </c>
      <c r="C49" s="124" t="n">
        <v>458</v>
      </c>
      <c r="D49" s="125" t="n">
        <v>160.2</v>
      </c>
      <c r="E49" s="126" t="n">
        <v>48</v>
      </c>
      <c r="F49" s="125" t="n">
        <v>134.9</v>
      </c>
      <c r="G49" s="17" t="n">
        <v>41</v>
      </c>
      <c r="H49" s="127" t="n">
        <v>168</v>
      </c>
      <c r="I49" s="128" t="n">
        <v>197000</v>
      </c>
      <c r="J49" s="128" t="inlineStr">
        <is>
          <t>7</t>
        </is>
      </c>
      <c r="K49" s="128" t="n">
        <v>80000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160</v>
      </c>
      <c r="U49" s="9" t="n"/>
    </row>
    <row r="50" ht="12" customFormat="1" customHeight="1" s="37">
      <c r="A50" s="74" t="inlineStr">
        <is>
          <t>서현동 효자촌동아</t>
        </is>
      </c>
      <c r="B50" s="75" t="inlineStr">
        <is>
          <t>92.11.</t>
        </is>
      </c>
      <c r="C50" s="124" t="n">
        <v>648</v>
      </c>
      <c r="D50" s="125" t="n">
        <v>198.4</v>
      </c>
      <c r="E50" s="126" t="n">
        <v>60</v>
      </c>
      <c r="F50" s="125" t="n">
        <v>166.8</v>
      </c>
      <c r="G50" s="17" t="n">
        <v>50</v>
      </c>
      <c r="H50" s="127" t="n">
        <v>66</v>
      </c>
      <c r="I50" s="128" t="n">
        <v>195000</v>
      </c>
      <c r="J50" s="128" t="inlineStr">
        <is>
          <t>고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198</v>
      </c>
      <c r="U50" s="9" t="n"/>
    </row>
    <row r="51" ht="12" customFormat="1" customHeight="1" s="37">
      <c r="A51" s="74" t="inlineStr">
        <is>
          <t>수내동 파크타운삼익</t>
        </is>
      </c>
      <c r="B51" s="75" t="inlineStr">
        <is>
          <t>93.05.</t>
        </is>
      </c>
      <c r="C51" s="124" t="n">
        <v>639</v>
      </c>
      <c r="D51" s="125" t="n">
        <v>219.8</v>
      </c>
      <c r="E51" s="126" t="n">
        <v>66</v>
      </c>
      <c r="F51" s="125" t="n">
        <v>184.8</v>
      </c>
      <c r="G51" s="17" t="n">
        <v>56</v>
      </c>
      <c r="H51" s="127" t="n">
        <v>60</v>
      </c>
      <c r="I51" s="128" t="n">
        <v>195000</v>
      </c>
      <c r="J51" s="128" t="inlineStr">
        <is>
          <t>7</t>
        </is>
      </c>
      <c r="K51" s="128" t="n">
        <v>130000</v>
      </c>
      <c r="L51" s="128" t="inlineStr">
        <is>
          <t>16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219</v>
      </c>
      <c r="U51" s="9" t="n"/>
    </row>
    <row r="52" ht="12" customFormat="1" customHeight="1" s="37">
      <c r="A52" s="74" t="inlineStr">
        <is>
          <t>수내동 파크타운서안</t>
        </is>
      </c>
      <c r="B52" s="75" t="inlineStr">
        <is>
          <t>93.05.</t>
        </is>
      </c>
      <c r="C52" s="124" t="n">
        <v>798</v>
      </c>
      <c r="D52" s="125" t="n">
        <v>157.5</v>
      </c>
      <c r="E52" s="126" t="n">
        <v>48</v>
      </c>
      <c r="F52" s="125" t="n">
        <v>131.5</v>
      </c>
      <c r="G52" s="17" t="n">
        <v>40</v>
      </c>
      <c r="H52" s="127" t="n">
        <v>132</v>
      </c>
      <c r="I52" s="128" t="n">
        <v>195000</v>
      </c>
      <c r="J52" s="128" t="inlineStr">
        <is>
          <t>중</t>
        </is>
      </c>
      <c r="K52" s="128" t="n">
        <v>110000</v>
      </c>
      <c r="L52" s="128" t="inlineStr">
        <is>
          <t>10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</row>
    <row r="53" ht="12" customFormat="1" customHeight="1" s="37">
      <c r="A53" s="74" t="inlineStr">
        <is>
          <t>수내동 파크타운서안</t>
        </is>
      </c>
      <c r="B53" s="75" t="inlineStr">
        <is>
          <t>93.05.</t>
        </is>
      </c>
      <c r="C53" s="124" t="n">
        <v>798</v>
      </c>
      <c r="D53" s="125" t="n">
        <v>219.8</v>
      </c>
      <c r="E53" s="126" t="n">
        <v>66</v>
      </c>
      <c r="F53" s="125" t="n">
        <v>184.8</v>
      </c>
      <c r="G53" s="17" t="n">
        <v>56</v>
      </c>
      <c r="H53" s="127" t="n">
        <v>60</v>
      </c>
      <c r="I53" s="128" t="n">
        <v>195000</v>
      </c>
      <c r="J53" s="128" t="inlineStr">
        <is>
          <t>9</t>
        </is>
      </c>
      <c r="K53" s="128" t="n">
        <v>130000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inlineStr">
        <is>
          <t>219A</t>
        </is>
      </c>
      <c r="U53" s="9" t="n"/>
    </row>
    <row r="54" ht="12" customFormat="1" customHeight="1" s="37">
      <c r="A54" s="74" t="inlineStr">
        <is>
          <t>이매동 아름4단지두산삼호</t>
        </is>
      </c>
      <c r="B54" s="75" t="inlineStr">
        <is>
          <t>92.09.</t>
        </is>
      </c>
      <c r="C54" s="124" t="n">
        <v>1132</v>
      </c>
      <c r="D54" s="125" t="n">
        <v>188.3</v>
      </c>
      <c r="E54" s="126" t="n">
        <v>57</v>
      </c>
      <c r="F54" s="125" t="n">
        <v>158.4</v>
      </c>
      <c r="G54" s="17" t="n">
        <v>48</v>
      </c>
      <c r="H54" s="127" t="n">
        <v>175</v>
      </c>
      <c r="I54" s="128" t="n">
        <v>195000</v>
      </c>
      <c r="J54" s="128" t="inlineStr">
        <is>
          <t>19</t>
        </is>
      </c>
      <c r="K54" s="128" t="n">
        <v>93000</v>
      </c>
      <c r="L54" s="128" t="inlineStr">
        <is>
          <t>7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188</v>
      </c>
      <c r="U54" s="9" t="n"/>
    </row>
    <row r="55" ht="12" customFormat="1" customHeight="1" s="37">
      <c r="A55" s="74" t="inlineStr">
        <is>
          <t>서현동 현대</t>
        </is>
      </c>
      <c r="B55" s="75" t="inlineStr">
        <is>
          <t>91.09.</t>
        </is>
      </c>
      <c r="C55" s="124" t="n">
        <v>1695</v>
      </c>
      <c r="D55" s="125" t="n">
        <v>155.2</v>
      </c>
      <c r="E55" s="126" t="n">
        <v>47</v>
      </c>
      <c r="F55" s="125" t="n">
        <v>129.7</v>
      </c>
      <c r="G55" s="17" t="n">
        <v>39</v>
      </c>
      <c r="H55" s="127" t="n">
        <v>330</v>
      </c>
      <c r="I55" s="128" t="n">
        <v>192000</v>
      </c>
      <c r="J55" s="128" t="inlineStr">
        <is>
          <t>13</t>
        </is>
      </c>
      <c r="K55" s="128" t="n">
        <v>95000</v>
      </c>
      <c r="L55" s="128" t="inlineStr">
        <is>
          <t>10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155A</t>
        </is>
      </c>
      <c r="U55" s="9" t="n"/>
    </row>
    <row r="56" ht="12" customFormat="1" customHeight="1" s="37">
      <c r="A56" s="74" t="inlineStr">
        <is>
          <t>구미동 까치신원</t>
        </is>
      </c>
      <c r="B56" s="75" t="inlineStr">
        <is>
          <t>95.08.</t>
        </is>
      </c>
      <c r="C56" s="124" t="n">
        <v>882</v>
      </c>
      <c r="D56" s="125" t="n">
        <v>197.5</v>
      </c>
      <c r="E56" s="126" t="n">
        <v>60</v>
      </c>
      <c r="F56" s="125" t="n">
        <v>167.4</v>
      </c>
      <c r="G56" s="17" t="n">
        <v>51</v>
      </c>
      <c r="H56" s="127" t="n">
        <v>100</v>
      </c>
      <c r="I56" s="128" t="n">
        <v>190000</v>
      </c>
      <c r="J56" s="128" t="inlineStr">
        <is>
          <t>11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백현동 백현5단지휴먼시아</t>
        </is>
      </c>
      <c r="B57" s="75" t="inlineStr">
        <is>
          <t>09.10.</t>
        </is>
      </c>
      <c r="C57" s="124" t="n">
        <v>584</v>
      </c>
      <c r="D57" s="125" t="n">
        <v>111.7</v>
      </c>
      <c r="E57" s="126" t="n">
        <v>34</v>
      </c>
      <c r="F57" s="125" t="n">
        <v>84.7</v>
      </c>
      <c r="G57" s="17" t="n">
        <v>26</v>
      </c>
      <c r="H57" s="127" t="n">
        <v>130</v>
      </c>
      <c r="I57" s="128" t="n">
        <v>190000</v>
      </c>
      <c r="J57" s="128" t="inlineStr">
        <is>
          <t>고</t>
        </is>
      </c>
      <c r="K57" s="128" t="n">
        <v>90000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1110</v>
      </c>
      <c r="U57" s="9" t="n"/>
    </row>
    <row r="58" ht="12" customFormat="1" customHeight="1" s="37">
      <c r="A58" s="74" t="inlineStr">
        <is>
          <t>삼평동 봇들3단지휴먼시아</t>
        </is>
      </c>
      <c r="B58" s="75" t="inlineStr">
        <is>
          <t>09.07.</t>
        </is>
      </c>
      <c r="C58" s="124" t="n">
        <v>870</v>
      </c>
      <c r="D58" s="125" t="n">
        <v>114.2</v>
      </c>
      <c r="E58" s="126" t="n">
        <v>35</v>
      </c>
      <c r="F58" s="125" t="n">
        <v>84.7</v>
      </c>
      <c r="G58" s="17" t="n">
        <v>26</v>
      </c>
      <c r="H58" s="127" t="n">
        <v>102</v>
      </c>
      <c r="I58" s="128" t="n">
        <v>190000</v>
      </c>
      <c r="J58" s="128" t="inlineStr">
        <is>
          <t>16</t>
        </is>
      </c>
      <c r="K58" s="128" t="n">
        <v>75000</v>
      </c>
      <c r="L58" s="128" t="inlineStr">
        <is>
          <t>12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114</v>
      </c>
      <c r="U58" s="9" t="n"/>
    </row>
    <row r="59" ht="12" customFormat="1" customHeight="1" s="37">
      <c r="A59" s="74" t="inlineStr">
        <is>
          <t>수내동 파크타운대림</t>
        </is>
      </c>
      <c r="B59" s="75" t="inlineStr">
        <is>
          <t>93.05.</t>
        </is>
      </c>
      <c r="C59" s="124" t="n">
        <v>749</v>
      </c>
      <c r="D59" s="125" t="n">
        <v>157.5</v>
      </c>
      <c r="E59" s="126" t="n">
        <v>48</v>
      </c>
      <c r="F59" s="125" t="n">
        <v>131.5</v>
      </c>
      <c r="G59" s="17" t="n">
        <v>40</v>
      </c>
      <c r="H59" s="127" t="n">
        <v>198</v>
      </c>
      <c r="I59" s="128" t="n">
        <v>190000</v>
      </c>
      <c r="J59" s="128" t="inlineStr">
        <is>
          <t>14</t>
        </is>
      </c>
      <c r="K59" s="128" t="n">
        <v>100000</v>
      </c>
      <c r="L59" s="128" t="inlineStr">
        <is>
          <t>14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157</v>
      </c>
      <c r="U59" s="9" t="n"/>
    </row>
    <row r="60" ht="12" customFormat="1" customHeight="1" s="37">
      <c r="A60" s="74" t="inlineStr">
        <is>
          <t>수내동 푸른쌍용</t>
        </is>
      </c>
      <c r="B60" s="75" t="inlineStr">
        <is>
          <t>93.03.</t>
        </is>
      </c>
      <c r="C60" s="124" t="n">
        <v>1164</v>
      </c>
      <c r="D60" s="125" t="n">
        <v>192</v>
      </c>
      <c r="E60" s="126" t="n">
        <v>58</v>
      </c>
      <c r="F60" s="125" t="n">
        <v>163.8</v>
      </c>
      <c r="G60" s="17" t="n">
        <v>50</v>
      </c>
      <c r="H60" s="127" t="n">
        <v>80</v>
      </c>
      <c r="I60" s="128" t="n">
        <v>190000</v>
      </c>
      <c r="J60" s="128" t="inlineStr">
        <is>
          <t>6</t>
        </is>
      </c>
      <c r="K60" s="128" t="n">
        <v>105000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192</v>
      </c>
      <c r="U60" s="9" t="n"/>
    </row>
    <row r="61" ht="12" customFormat="1" customHeight="1" s="37">
      <c r="A61" s="74" t="inlineStr">
        <is>
          <t>수내동 푸른벽산</t>
        </is>
      </c>
      <c r="B61" s="75" t="inlineStr">
        <is>
          <t>93.03.</t>
        </is>
      </c>
      <c r="C61" s="124" t="n">
        <v>804</v>
      </c>
      <c r="D61" s="125" t="n">
        <v>193</v>
      </c>
      <c r="E61" s="126" t="n">
        <v>58</v>
      </c>
      <c r="F61" s="125" t="n">
        <v>163.8</v>
      </c>
      <c r="G61" s="17" t="n">
        <v>50</v>
      </c>
      <c r="H61" s="127" t="n">
        <v>106</v>
      </c>
      <c r="I61" s="128" t="n">
        <v>190000</v>
      </c>
      <c r="J61" s="128" t="inlineStr">
        <is>
          <t>8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193</v>
      </c>
      <c r="U61" s="9" t="n"/>
    </row>
    <row r="62" ht="12" customFormat="1" customHeight="1" s="37">
      <c r="A62" s="74" t="inlineStr">
        <is>
          <t>운중동 산운13단지휴먼시아데시앙</t>
        </is>
      </c>
      <c r="B62" s="75" t="inlineStr">
        <is>
          <t>10.06.</t>
        </is>
      </c>
      <c r="C62" s="124" t="n">
        <v>1396</v>
      </c>
      <c r="D62" s="125" t="n">
        <v>145.5</v>
      </c>
      <c r="E62" s="126" t="n">
        <v>44</v>
      </c>
      <c r="F62" s="125" t="n">
        <v>115.1</v>
      </c>
      <c r="G62" s="17" t="n">
        <v>35</v>
      </c>
      <c r="H62" s="127" t="n">
        <v>193</v>
      </c>
      <c r="I62" s="128" t="n">
        <v>190000</v>
      </c>
      <c r="J62" s="128" t="inlineStr">
        <is>
          <t>고</t>
        </is>
      </c>
      <c r="K62" s="128" t="n">
        <v>94000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복</t>
        </is>
      </c>
      <c r="T62" s="5" t="inlineStr">
        <is>
          <t>145A</t>
        </is>
      </c>
      <c r="U62" s="9" t="n"/>
    </row>
    <row r="63" ht="12" customFormat="1" customHeight="1" s="37">
      <c r="A63" s="74" t="inlineStr">
        <is>
          <t>이매동 아름1단지건영</t>
        </is>
      </c>
      <c r="B63" s="75" t="inlineStr">
        <is>
          <t>92.12.</t>
        </is>
      </c>
      <c r="C63" s="124" t="n">
        <v>706</v>
      </c>
      <c r="D63" s="125" t="n">
        <v>227.9</v>
      </c>
      <c r="E63" s="126" t="n">
        <v>69</v>
      </c>
      <c r="F63" s="125" t="n">
        <v>195.1</v>
      </c>
      <c r="G63" s="17" t="n">
        <v>59</v>
      </c>
      <c r="H63" s="127" t="n">
        <v>34</v>
      </c>
      <c r="I63" s="128" t="n">
        <v>190000</v>
      </c>
      <c r="J63" s="128" t="inlineStr">
        <is>
          <t>6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2</v>
      </c>
      <c r="S63" s="115" t="inlineStr">
        <is>
          <t>계</t>
        </is>
      </c>
      <c r="T63" s="5" t="n">
        <v>227</v>
      </c>
      <c r="U63" s="9" t="n"/>
    </row>
    <row r="64" ht="12" customFormat="1" customHeight="1" s="37">
      <c r="A64" s="74" t="inlineStr">
        <is>
          <t>이매동 이매동신9단지</t>
        </is>
      </c>
      <c r="B64" s="75" t="inlineStr">
        <is>
          <t>92.10.</t>
        </is>
      </c>
      <c r="C64" s="124" t="n">
        <v>458</v>
      </c>
      <c r="D64" s="125" t="n">
        <v>124.2</v>
      </c>
      <c r="E64" s="126" t="n">
        <v>38</v>
      </c>
      <c r="F64" s="125" t="n">
        <v>101.8</v>
      </c>
      <c r="G64" s="17" t="n">
        <v>31</v>
      </c>
      <c r="H64" s="127" t="n">
        <v>72</v>
      </c>
      <c r="I64" s="128" t="n">
        <v>190000</v>
      </c>
      <c r="J64" s="128" t="inlineStr">
        <is>
          <t>7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124</v>
      </c>
      <c r="U64" s="9" t="n"/>
    </row>
    <row r="65" ht="12" customFormat="1" customHeight="1" s="37">
      <c r="A65" s="74" t="inlineStr">
        <is>
          <t>정자동 정든신화</t>
        </is>
      </c>
      <c r="B65" s="75" t="inlineStr">
        <is>
          <t>95.06.</t>
        </is>
      </c>
      <c r="C65" s="124" t="n">
        <v>564</v>
      </c>
      <c r="D65" s="125" t="n">
        <v>194.3</v>
      </c>
      <c r="E65" s="126" t="n">
        <v>59</v>
      </c>
      <c r="F65" s="125" t="n">
        <v>163.6</v>
      </c>
      <c r="G65" s="17" t="n">
        <v>49</v>
      </c>
      <c r="H65" s="127" t="n">
        <v>64</v>
      </c>
      <c r="I65" s="128" t="n">
        <v>190000</v>
      </c>
      <c r="J65" s="128" t="inlineStr">
        <is>
          <t>10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2</v>
      </c>
      <c r="S65" s="115" t="inlineStr">
        <is>
          <t>계</t>
        </is>
      </c>
      <c r="T65" s="5" t="n">
        <v>194</v>
      </c>
      <c r="U65" s="9" t="n"/>
    </row>
    <row r="66" ht="12" customFormat="1" customHeight="1" s="37">
      <c r="A66" s="74" t="inlineStr">
        <is>
          <t>판교동 판교원5단지푸르지오</t>
        </is>
      </c>
      <c r="B66" s="75" t="inlineStr">
        <is>
          <t>09.10.</t>
        </is>
      </c>
      <c r="C66" s="124" t="n">
        <v>567</v>
      </c>
      <c r="D66" s="125" t="n">
        <v>128.3</v>
      </c>
      <c r="E66" s="126" t="n">
        <v>39</v>
      </c>
      <c r="F66" s="125" t="n">
        <v>101.1</v>
      </c>
      <c r="G66" s="17" t="n">
        <v>31</v>
      </c>
      <c r="H66" s="127" t="n">
        <v>115</v>
      </c>
      <c r="I66" s="128" t="n">
        <v>190000</v>
      </c>
      <c r="J66" s="128" t="inlineStr">
        <is>
          <t>고</t>
        </is>
      </c>
      <c r="K66" s="128" t="n">
        <v>100000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inlineStr">
        <is>
          <t>128B</t>
        </is>
      </c>
      <c r="U66" s="9" t="n"/>
    </row>
    <row r="67" ht="12" customFormat="1" customHeight="1" s="37">
      <c r="A67" s="74" t="inlineStr">
        <is>
          <t>백현동 백현6단지휴먼시아</t>
        </is>
      </c>
      <c r="B67" s="75" t="inlineStr">
        <is>
          <t>09.10.</t>
        </is>
      </c>
      <c r="C67" s="124" t="n">
        <v>396</v>
      </c>
      <c r="D67" s="125" t="n">
        <v>98</v>
      </c>
      <c r="E67" s="126" t="n">
        <v>30</v>
      </c>
      <c r="F67" s="125" t="n">
        <v>74.8</v>
      </c>
      <c r="G67" s="17" t="n">
        <v>23</v>
      </c>
      <c r="H67" s="127" t="n">
        <v>80</v>
      </c>
      <c r="I67" s="128" t="n">
        <v>188000</v>
      </c>
      <c r="J67" s="128" t="inlineStr">
        <is>
          <t>중</t>
        </is>
      </c>
      <c r="K67" s="128" t="n">
        <v>90000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97B1</t>
        </is>
      </c>
      <c r="U67" s="9" t="n"/>
    </row>
    <row r="68" ht="12" customFormat="1" customHeight="1" s="37">
      <c r="A68" s="74" t="inlineStr">
        <is>
          <t>이매동 아름4단지두산삼호</t>
        </is>
      </c>
      <c r="B68" s="75" t="inlineStr">
        <is>
          <t>92.09.</t>
        </is>
      </c>
      <c r="C68" s="124" t="n">
        <v>1132</v>
      </c>
      <c r="D68" s="125" t="n">
        <v>156.3</v>
      </c>
      <c r="E68" s="126" t="n">
        <v>47</v>
      </c>
      <c r="F68" s="125" t="n">
        <v>132.7</v>
      </c>
      <c r="G68" s="17" t="n">
        <v>40</v>
      </c>
      <c r="H68" s="127" t="n">
        <v>485</v>
      </c>
      <c r="I68" s="128" t="n">
        <v>186000</v>
      </c>
      <c r="J68" s="128" t="inlineStr">
        <is>
          <t>15</t>
        </is>
      </c>
      <c r="K68" s="128" t="n">
        <v>70000</v>
      </c>
      <c r="L68" s="128" t="inlineStr">
        <is>
          <t>17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156</v>
      </c>
      <c r="U68" s="9" t="n"/>
    </row>
    <row r="69" ht="12" customFormat="1" customHeight="1" s="37">
      <c r="A69" s="74" t="inlineStr">
        <is>
          <t>백현동 백현7단지휴먼시아</t>
        </is>
      </c>
      <c r="B69" s="75" t="inlineStr">
        <is>
          <t>09.11.</t>
        </is>
      </c>
      <c r="C69" s="124" t="n">
        <v>464</v>
      </c>
      <c r="D69" s="125" t="n">
        <v>111</v>
      </c>
      <c r="E69" s="126" t="n">
        <v>34</v>
      </c>
      <c r="F69" s="125" t="n">
        <v>84.7</v>
      </c>
      <c r="G69" s="17" t="n">
        <v>26</v>
      </c>
      <c r="H69" s="127" t="n">
        <v>186</v>
      </c>
      <c r="I69" s="128" t="n">
        <v>185000</v>
      </c>
      <c r="J69" s="128" t="inlineStr">
        <is>
          <t>중</t>
        </is>
      </c>
      <c r="K69" s="128" t="n">
        <v>90000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111G</t>
        </is>
      </c>
      <c r="U69" s="9" t="n"/>
    </row>
    <row r="70" ht="12" customFormat="1" customHeight="1" s="37">
      <c r="A70" s="74" t="inlineStr">
        <is>
          <t>수내동 푸른쌍용</t>
        </is>
      </c>
      <c r="B70" s="75" t="inlineStr">
        <is>
          <t>93.03.</t>
        </is>
      </c>
      <c r="C70" s="124" t="n">
        <v>1164</v>
      </c>
      <c r="D70" s="125" t="n">
        <v>154.8</v>
      </c>
      <c r="E70" s="126" t="n">
        <v>47</v>
      </c>
      <c r="F70" s="125" t="n">
        <v>131.4</v>
      </c>
      <c r="G70" s="17" t="n">
        <v>40</v>
      </c>
      <c r="H70" s="127" t="n">
        <v>336</v>
      </c>
      <c r="I70" s="128" t="n">
        <v>185000</v>
      </c>
      <c r="J70" s="128" t="inlineStr">
        <is>
          <t>12</t>
        </is>
      </c>
      <c r="K70" s="128" t="n">
        <v>97000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154</v>
      </c>
      <c r="U70" s="9" t="n"/>
    </row>
    <row r="71" ht="12" customFormat="1" customHeight="1" s="37">
      <c r="A71" s="74" t="inlineStr">
        <is>
          <t>판교동 판교원11단지현대힐스테이트</t>
        </is>
      </c>
      <c r="B71" s="75" t="inlineStr">
        <is>
          <t>09.05.</t>
        </is>
      </c>
      <c r="C71" s="124" t="n">
        <v>605</v>
      </c>
      <c r="D71" s="125" t="n">
        <v>147.8</v>
      </c>
      <c r="E71" s="126" t="n">
        <v>45</v>
      </c>
      <c r="F71" s="125" t="n">
        <v>118.6</v>
      </c>
      <c r="G71" s="17" t="n">
        <v>36</v>
      </c>
      <c r="H71" s="127" t="n">
        <v>164</v>
      </c>
      <c r="I71" s="128" t="n">
        <v>185000</v>
      </c>
      <c r="J71" s="128" t="inlineStr">
        <is>
          <t>중</t>
        </is>
      </c>
      <c r="K71" s="128" t="n">
        <v>98000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147</v>
      </c>
      <c r="U71" s="9" t="n"/>
    </row>
    <row r="72" ht="12" customFormat="1" customHeight="1" s="37">
      <c r="A72" s="74" t="inlineStr">
        <is>
          <t>분당동 샛별삼부</t>
        </is>
      </c>
      <c r="B72" s="75" t="inlineStr">
        <is>
          <t>92.07.</t>
        </is>
      </c>
      <c r="C72" s="124" t="n">
        <v>588</v>
      </c>
      <c r="D72" s="125" t="n">
        <v>158.3</v>
      </c>
      <c r="E72" s="126" t="n">
        <v>48</v>
      </c>
      <c r="F72" s="125" t="n">
        <v>128.1</v>
      </c>
      <c r="G72" s="17" t="n">
        <v>39</v>
      </c>
      <c r="H72" s="127" t="n">
        <v>100</v>
      </c>
      <c r="I72" s="128" t="n">
        <v>183000</v>
      </c>
      <c r="J72" s="128" t="inlineStr">
        <is>
          <t>23</t>
        </is>
      </c>
      <c r="K72" s="128" t="n">
        <v>98000</v>
      </c>
      <c r="L72" s="128" t="inlineStr">
        <is>
          <t>12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158</v>
      </c>
      <c r="U72" s="9" t="n"/>
    </row>
    <row r="73" ht="12" customFormat="1" customHeight="1" s="37">
      <c r="A73" s="74" t="inlineStr">
        <is>
          <t>판교동 판교원1단지파라곤</t>
        </is>
      </c>
      <c r="B73" s="75" t="inlineStr">
        <is>
          <t>09.09.</t>
        </is>
      </c>
      <c r="C73" s="124" t="n">
        <v>402</v>
      </c>
      <c r="D73" s="125" t="n">
        <v>126.8</v>
      </c>
      <c r="E73" s="126" t="n">
        <v>38</v>
      </c>
      <c r="F73" s="125" t="n">
        <v>101.2</v>
      </c>
      <c r="G73" s="17" t="n">
        <v>31</v>
      </c>
      <c r="H73" s="127" t="n">
        <v>87</v>
      </c>
      <c r="I73" s="128" t="n">
        <v>182000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126A</t>
        </is>
      </c>
      <c r="U73" s="9" t="n"/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162.9</v>
      </c>
      <c r="E74" s="126" t="n">
        <v>49</v>
      </c>
      <c r="F74" s="125" t="n">
        <v>134.8</v>
      </c>
      <c r="G74" s="17" t="n">
        <v>41</v>
      </c>
      <c r="H74" s="127" t="n">
        <v>76</v>
      </c>
      <c r="I74" s="128" t="n">
        <v>180000</v>
      </c>
      <c r="J74" s="128" t="inlineStr">
        <is>
          <t>10</t>
        </is>
      </c>
      <c r="K74" s="128" t="n">
        <v>92000</v>
      </c>
      <c r="L74" s="128" t="inlineStr">
        <is>
          <t>17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</row>
    <row r="75" ht="12" customFormat="1" customHeight="1" s="37">
      <c r="A75" s="74" t="inlineStr">
        <is>
          <t>대장동 판교퍼스트힐푸르지오2단지</t>
        </is>
      </c>
      <c r="B75" s="75" t="inlineStr">
        <is>
          <t>21.05.</t>
        </is>
      </c>
      <c r="C75" s="124" t="n">
        <v>445</v>
      </c>
      <c r="D75" s="125" t="n">
        <v>114.4</v>
      </c>
      <c r="E75" s="126" t="n">
        <v>35</v>
      </c>
      <c r="F75" s="125" t="n">
        <v>85</v>
      </c>
      <c r="G75" s="17" t="n">
        <v>26</v>
      </c>
      <c r="H75" s="127" t="n">
        <v>160</v>
      </c>
      <c r="I75" s="128" t="n">
        <v>180000</v>
      </c>
      <c r="J75" s="128" t="inlineStr">
        <is>
          <t>12</t>
        </is>
      </c>
      <c r="K75" s="128" t="n">
        <v>80000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114A</t>
        </is>
      </c>
      <c r="U75" s="9" t="n"/>
    </row>
    <row r="76" ht="12" customFormat="1" customHeight="1" s="37">
      <c r="A76" s="74" t="inlineStr">
        <is>
          <t>백현동 백현5단지휴먼시아</t>
        </is>
      </c>
      <c r="B76" s="75" t="inlineStr">
        <is>
          <t>09.10.</t>
        </is>
      </c>
      <c r="C76" s="124" t="n">
        <v>584</v>
      </c>
      <c r="D76" s="125" t="n">
        <v>98.59999999999999</v>
      </c>
      <c r="E76" s="126" t="n">
        <v>30</v>
      </c>
      <c r="F76" s="125" t="n">
        <v>74.8</v>
      </c>
      <c r="G76" s="17" t="n">
        <v>23</v>
      </c>
      <c r="H76" s="127" t="n">
        <v>118</v>
      </c>
      <c r="I76" s="128" t="n">
        <v>180000</v>
      </c>
      <c r="J76" s="128" t="inlineStr">
        <is>
          <t>고</t>
        </is>
      </c>
      <c r="K76" s="128" t="n">
        <v>90000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98B</t>
        </is>
      </c>
      <c r="U76" s="9" t="n"/>
    </row>
    <row r="77" ht="12" customFormat="1" customHeight="1" s="37">
      <c r="A77" s="74" t="inlineStr">
        <is>
          <t>백현동 백현7단지휴먼시아</t>
        </is>
      </c>
      <c r="B77" s="75" t="inlineStr">
        <is>
          <t>09.11.</t>
        </is>
      </c>
      <c r="C77" s="124" t="n">
        <v>464</v>
      </c>
      <c r="D77" s="125" t="n">
        <v>98</v>
      </c>
      <c r="E77" s="126" t="n">
        <v>30</v>
      </c>
      <c r="F77" s="125" t="n">
        <v>74.8</v>
      </c>
      <c r="G77" s="17" t="n">
        <v>23</v>
      </c>
      <c r="H77" s="127" t="n">
        <v>88</v>
      </c>
      <c r="I77" s="128" t="n">
        <v>180000</v>
      </c>
      <c r="J77" s="128" t="inlineStr">
        <is>
          <t>고</t>
        </is>
      </c>
      <c r="K77" s="128" t="n">
        <v>90000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97B1</t>
        </is>
      </c>
      <c r="U77" s="9" t="n"/>
    </row>
    <row r="78" ht="12" customFormat="1" customHeight="1" s="37">
      <c r="A78" s="74" t="inlineStr">
        <is>
          <t>분당동 샛별라이프</t>
        </is>
      </c>
      <c r="B78" s="75" t="inlineStr">
        <is>
          <t>93.07.</t>
        </is>
      </c>
      <c r="C78" s="124" t="n">
        <v>796</v>
      </c>
      <c r="D78" s="125" t="n">
        <v>181.6</v>
      </c>
      <c r="E78" s="126" t="n">
        <v>55</v>
      </c>
      <c r="F78" s="125" t="n">
        <v>153.2</v>
      </c>
      <c r="G78" s="17" t="n">
        <v>46</v>
      </c>
      <c r="H78" s="127" t="n">
        <v>40</v>
      </c>
      <c r="I78" s="128" t="n">
        <v>180000</v>
      </c>
      <c r="J78" s="128" t="inlineStr">
        <is>
          <t>13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181</v>
      </c>
      <c r="U78" s="9" t="n"/>
    </row>
    <row r="79" ht="12" customFormat="1" customHeight="1" s="37">
      <c r="A79" s="74" t="inlineStr">
        <is>
          <t>서현동 한양</t>
        </is>
      </c>
      <c r="B79" s="75" t="inlineStr">
        <is>
          <t>91.10.</t>
        </is>
      </c>
      <c r="C79" s="124" t="n">
        <v>2419</v>
      </c>
      <c r="D79" s="125" t="n">
        <v>181.3</v>
      </c>
      <c r="E79" s="126" t="n">
        <v>55</v>
      </c>
      <c r="F79" s="125" t="n">
        <v>148.9</v>
      </c>
      <c r="G79" s="17" t="n">
        <v>45</v>
      </c>
      <c r="H79" s="127" t="n">
        <v>160</v>
      </c>
      <c r="I79" s="128" t="n">
        <v>180000</v>
      </c>
      <c r="J79" s="128" t="inlineStr">
        <is>
          <t>8</t>
        </is>
      </c>
      <c r="K79" s="128" t="n">
        <v>110000</v>
      </c>
      <c r="L79" s="128" t="inlineStr">
        <is>
          <t>12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181</v>
      </c>
      <c r="U79" s="9" t="n"/>
    </row>
    <row r="80" ht="12" customFormat="1" customHeight="1" s="37">
      <c r="A80" s="74" t="inlineStr">
        <is>
          <t>이매동 이매동신3단지</t>
        </is>
      </c>
      <c r="B80" s="75" t="inlineStr">
        <is>
          <t>92.10.</t>
        </is>
      </c>
      <c r="C80" s="124" t="n">
        <v>460</v>
      </c>
      <c r="D80" s="125" t="n">
        <v>140.3</v>
      </c>
      <c r="E80" s="126" t="n">
        <v>42</v>
      </c>
      <c r="F80" s="125" t="n">
        <v>117.1</v>
      </c>
      <c r="G80" s="17" t="n">
        <v>35</v>
      </c>
      <c r="H80" s="127" t="n">
        <v>144</v>
      </c>
      <c r="I80" s="128" t="n">
        <v>180000</v>
      </c>
      <c r="J80" s="128" t="inlineStr">
        <is>
          <t>8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140</v>
      </c>
      <c r="U80" s="9" t="n"/>
    </row>
    <row r="81" ht="12" customFormat="1" customHeight="1" s="37">
      <c r="A81" s="74" t="inlineStr">
        <is>
          <t>이매동 아름1단지건영</t>
        </is>
      </c>
      <c r="B81" s="75" t="inlineStr">
        <is>
          <t>92.12.</t>
        </is>
      </c>
      <c r="C81" s="124" t="n">
        <v>706</v>
      </c>
      <c r="D81" s="125" t="n">
        <v>193.4</v>
      </c>
      <c r="E81" s="126" t="n">
        <v>59</v>
      </c>
      <c r="F81" s="125" t="n">
        <v>163.4</v>
      </c>
      <c r="G81" s="17" t="n">
        <v>49</v>
      </c>
      <c r="H81" s="127" t="n">
        <v>68</v>
      </c>
      <c r="I81" s="128" t="n">
        <v>180000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193</v>
      </c>
      <c r="U81" s="9" t="n"/>
    </row>
    <row r="82" ht="12" customFormat="1" customHeight="1" s="37">
      <c r="A82" s="74" t="inlineStr">
        <is>
          <t>이매동 이매청구</t>
        </is>
      </c>
      <c r="B82" s="75" t="inlineStr">
        <is>
          <t>92.08.</t>
        </is>
      </c>
      <c r="C82" s="124" t="n">
        <v>710</v>
      </c>
      <c r="D82" s="125" t="n">
        <v>121.7</v>
      </c>
      <c r="E82" s="126" t="n">
        <v>37</v>
      </c>
      <c r="F82" s="125" t="n">
        <v>101.9</v>
      </c>
      <c r="G82" s="17" t="n">
        <v>31</v>
      </c>
      <c r="H82" s="127" t="n">
        <v>62</v>
      </c>
      <c r="I82" s="128" t="n">
        <v>180000</v>
      </c>
      <c r="J82" s="128" t="inlineStr">
        <is>
          <t>16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121</v>
      </c>
      <c r="U82" s="9" t="n"/>
    </row>
    <row r="83" ht="12" customFormat="1" customHeight="1" s="37">
      <c r="A83" s="74" t="inlineStr">
        <is>
          <t>이매동 이매삼성</t>
        </is>
      </c>
      <c r="B83" s="75" t="inlineStr">
        <is>
          <t>94.04.</t>
        </is>
      </c>
      <c r="C83" s="124" t="n">
        <v>1162</v>
      </c>
      <c r="D83" s="125" t="n">
        <v>153.2</v>
      </c>
      <c r="E83" s="126" t="n">
        <v>46</v>
      </c>
      <c r="F83" s="125" t="n">
        <v>127.8</v>
      </c>
      <c r="G83" s="17" t="n">
        <v>39</v>
      </c>
      <c r="H83" s="127" t="n">
        <v>400</v>
      </c>
      <c r="I83" s="128" t="n">
        <v>180000</v>
      </c>
      <c r="J83" s="128" t="inlineStr">
        <is>
          <t>16</t>
        </is>
      </c>
      <c r="K83" s="128" t="n">
        <v>88000</v>
      </c>
      <c r="L83" s="128" t="inlineStr">
        <is>
          <t>16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153</v>
      </c>
      <c r="U83" s="9" t="n"/>
    </row>
    <row r="84" ht="12" customFormat="1" customHeight="1" s="37">
      <c r="A84" s="74" t="inlineStr">
        <is>
          <t>정자동 한솔2단지LG</t>
        </is>
      </c>
      <c r="B84" s="75" t="inlineStr">
        <is>
          <t>95.06.</t>
        </is>
      </c>
      <c r="C84" s="124" t="n">
        <v>598</v>
      </c>
      <c r="D84" s="125" t="n">
        <v>193.3</v>
      </c>
      <c r="E84" s="126" t="n">
        <v>58</v>
      </c>
      <c r="F84" s="125" t="n">
        <v>165</v>
      </c>
      <c r="G84" s="17" t="n">
        <v>50</v>
      </c>
      <c r="H84" s="127" t="n">
        <v>100</v>
      </c>
      <c r="I84" s="128" t="n">
        <v>180000</v>
      </c>
      <c r="J84" s="128" t="inlineStr">
        <is>
          <t>16</t>
        </is>
      </c>
      <c r="K84" s="128" t="n">
        <v>98000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2</v>
      </c>
      <c r="S84" s="115" t="inlineStr">
        <is>
          <t>계</t>
        </is>
      </c>
      <c r="T84" s="5" t="n">
        <v>193</v>
      </c>
      <c r="U84" s="9" t="n"/>
    </row>
    <row r="85" ht="12" customFormat="1" customHeight="1" s="37">
      <c r="A85" s="74" t="inlineStr">
        <is>
          <t>정자동 상록우성</t>
        </is>
      </c>
      <c r="B85" s="75" t="inlineStr">
        <is>
          <t>95.01.</t>
        </is>
      </c>
      <c r="C85" s="124" t="n">
        <v>1762</v>
      </c>
      <c r="D85" s="125" t="n">
        <v>122.7</v>
      </c>
      <c r="E85" s="126" t="n">
        <v>37</v>
      </c>
      <c r="F85" s="125" t="n">
        <v>102</v>
      </c>
      <c r="G85" s="17" t="n">
        <v>31</v>
      </c>
      <c r="H85" s="127" t="n">
        <v>192</v>
      </c>
      <c r="I85" s="128" t="n">
        <v>177000</v>
      </c>
      <c r="J85" s="128" t="inlineStr">
        <is>
          <t>11</t>
        </is>
      </c>
      <c r="K85" s="128" t="n">
        <v>100000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122</v>
      </c>
      <c r="U85" s="9" t="n"/>
    </row>
    <row r="86" ht="12" customFormat="1" customHeight="1" s="37">
      <c r="A86" s="74" t="inlineStr">
        <is>
          <t>구미동 까치신원</t>
        </is>
      </c>
      <c r="B86" s="75" t="inlineStr">
        <is>
          <t>95.08.</t>
        </is>
      </c>
      <c r="C86" s="124" t="n">
        <v>882</v>
      </c>
      <c r="D86" s="125" t="n">
        <v>156.5</v>
      </c>
      <c r="E86" s="126" t="n">
        <v>47</v>
      </c>
      <c r="F86" s="125" t="n">
        <v>130.8</v>
      </c>
      <c r="G86" s="17" t="n">
        <v>40</v>
      </c>
      <c r="H86" s="127" t="n">
        <v>402</v>
      </c>
      <c r="I86" s="128" t="n">
        <v>175000</v>
      </c>
      <c r="J86" s="128" t="inlineStr">
        <is>
          <t>12</t>
        </is>
      </c>
      <c r="K86" s="128" t="n">
        <v>95000</v>
      </c>
      <c r="L86" s="128" t="inlineStr">
        <is>
          <t>12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156</v>
      </c>
      <c r="U86" s="9" t="n"/>
    </row>
    <row r="87" ht="12" customFormat="1" customHeight="1" s="37">
      <c r="A87" s="74" t="inlineStr">
        <is>
          <t>분당동 샛별우방</t>
        </is>
      </c>
      <c r="B87" s="75" t="inlineStr">
        <is>
          <t>94.03.</t>
        </is>
      </c>
      <c r="C87" s="124" t="n">
        <v>811</v>
      </c>
      <c r="D87" s="125" t="n">
        <v>159.7</v>
      </c>
      <c r="E87" s="126" t="n">
        <v>48</v>
      </c>
      <c r="F87" s="125" t="n">
        <v>133.9</v>
      </c>
      <c r="G87" s="17" t="n">
        <v>40</v>
      </c>
      <c r="H87" s="127" t="n">
        <v>210</v>
      </c>
      <c r="I87" s="128" t="n">
        <v>175000</v>
      </c>
      <c r="J87" s="128" t="inlineStr">
        <is>
          <t>10</t>
        </is>
      </c>
      <c r="K87" s="128" t="n">
        <v>110000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159</v>
      </c>
      <c r="U87" s="9" t="n"/>
    </row>
    <row r="88" ht="12" customFormat="1" customHeight="1" s="37">
      <c r="A88" s="74" t="inlineStr">
        <is>
          <t>서현동 현대</t>
        </is>
      </c>
      <c r="B88" s="75" t="inlineStr">
        <is>
          <t>91.09.</t>
        </is>
      </c>
      <c r="C88" s="124" t="n">
        <v>1695</v>
      </c>
      <c r="D88" s="125" t="n">
        <v>129.7</v>
      </c>
      <c r="E88" s="126" t="n">
        <v>39</v>
      </c>
      <c r="F88" s="125" t="n">
        <v>108.8</v>
      </c>
      <c r="G88" s="17" t="n">
        <v>33</v>
      </c>
      <c r="H88" s="127" t="n">
        <v>90</v>
      </c>
      <c r="I88" s="128" t="n">
        <v>175000</v>
      </c>
      <c r="J88" s="128" t="inlineStr">
        <is>
          <t>12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129</v>
      </c>
      <c r="U88" s="9" t="n"/>
    </row>
    <row r="89" ht="12" customFormat="1" customHeight="1" s="37">
      <c r="A89" s="74" t="inlineStr">
        <is>
          <t>수내동 푸른신성</t>
        </is>
      </c>
      <c r="B89" s="75" t="inlineStr">
        <is>
          <t>92.06.</t>
        </is>
      </c>
      <c r="C89" s="124" t="n">
        <v>630</v>
      </c>
      <c r="D89" s="125" t="n">
        <v>154.8</v>
      </c>
      <c r="E89" s="126" t="n">
        <v>47</v>
      </c>
      <c r="F89" s="125" t="n">
        <v>131.4</v>
      </c>
      <c r="G89" s="17" t="n">
        <v>40</v>
      </c>
      <c r="H89" s="127" t="n">
        <v>152</v>
      </c>
      <c r="I89" s="128" t="n">
        <v>175000</v>
      </c>
      <c r="J89" s="128" t="inlineStr">
        <is>
          <t>10</t>
        </is>
      </c>
      <c r="K89" s="128" t="n">
        <v>95000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154</v>
      </c>
      <c r="U89" s="9" t="n"/>
    </row>
    <row r="90" ht="12" customFormat="1" customHeight="1" s="37">
      <c r="A90" s="74" t="inlineStr">
        <is>
          <t>수내동 파크타운삼익</t>
        </is>
      </c>
      <c r="B90" s="75" t="inlineStr">
        <is>
          <t>93.05.</t>
        </is>
      </c>
      <c r="C90" s="124" t="n">
        <v>639</v>
      </c>
      <c r="D90" s="125" t="n">
        <v>125.4</v>
      </c>
      <c r="E90" s="126" t="n">
        <v>38</v>
      </c>
      <c r="F90" s="125" t="n">
        <v>101.8</v>
      </c>
      <c r="G90" s="17" t="n">
        <v>31</v>
      </c>
      <c r="H90" s="127" t="n">
        <v>208</v>
      </c>
      <c r="I90" s="128" t="n">
        <v>175000</v>
      </c>
      <c r="J90" s="128" t="inlineStr">
        <is>
          <t>14</t>
        </is>
      </c>
      <c r="K90" s="128" t="n">
        <v>97000</v>
      </c>
      <c r="L90" s="128" t="inlineStr">
        <is>
          <t>15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125A</t>
        </is>
      </c>
      <c r="U90" s="9" t="n"/>
    </row>
    <row r="91" ht="12" customFormat="1" customHeight="1" s="37">
      <c r="A91" s="74" t="inlineStr">
        <is>
          <t>수내동 파크타운롯데</t>
        </is>
      </c>
      <c r="B91" s="75" t="inlineStr">
        <is>
          <t>93.05.</t>
        </is>
      </c>
      <c r="C91" s="124" t="n">
        <v>842</v>
      </c>
      <c r="D91" s="125" t="n">
        <v>124.6</v>
      </c>
      <c r="E91" s="126" t="n">
        <v>38</v>
      </c>
      <c r="F91" s="125" t="n">
        <v>101.9</v>
      </c>
      <c r="G91" s="17" t="n">
        <v>31</v>
      </c>
      <c r="H91" s="127" t="n">
        <v>186</v>
      </c>
      <c r="I91" s="128" t="n">
        <v>175000</v>
      </c>
      <c r="J91" s="128" t="inlineStr">
        <is>
          <t>15</t>
        </is>
      </c>
      <c r="K91" s="128" t="n">
        <v>90000</v>
      </c>
      <c r="L91" s="128" t="inlineStr">
        <is>
          <t>8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124B</t>
        </is>
      </c>
      <c r="U91" s="9" t="n"/>
    </row>
    <row r="92" ht="12" customFormat="1" customHeight="1" s="37">
      <c r="A92" s="74" t="inlineStr">
        <is>
          <t>수내동 양지3,5단지금호,한양</t>
        </is>
      </c>
      <c r="B92" s="75" t="inlineStr">
        <is>
          <t>92.05.</t>
        </is>
      </c>
      <c r="C92" s="124" t="n">
        <v>814</v>
      </c>
      <c r="D92" s="125" t="n">
        <v>126.4</v>
      </c>
      <c r="E92" s="126" t="n">
        <v>38</v>
      </c>
      <c r="F92" s="125" t="n">
        <v>101.9</v>
      </c>
      <c r="G92" s="17" t="n">
        <v>31</v>
      </c>
      <c r="H92" s="127" t="n">
        <v>188</v>
      </c>
      <c r="I92" s="128" t="n">
        <v>175000</v>
      </c>
      <c r="J92" s="128" t="inlineStr">
        <is>
          <t>9</t>
        </is>
      </c>
      <c r="K92" s="128" t="n">
        <v>90000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126B</t>
        </is>
      </c>
      <c r="U92" s="9" t="n"/>
    </row>
    <row r="93" ht="12" customFormat="1" customHeight="1" s="37">
      <c r="A93" s="74" t="inlineStr">
        <is>
          <t>이매동 아름3단지태영</t>
        </is>
      </c>
      <c r="B93" s="75" t="inlineStr">
        <is>
          <t>92.11.</t>
        </is>
      </c>
      <c r="C93" s="124" t="n">
        <v>414</v>
      </c>
      <c r="D93" s="125" t="n">
        <v>195.5</v>
      </c>
      <c r="E93" s="126" t="n">
        <v>59</v>
      </c>
      <c r="F93" s="125" t="n">
        <v>164.7</v>
      </c>
      <c r="G93" s="17" t="n">
        <v>50</v>
      </c>
      <c r="H93" s="127" t="n">
        <v>68</v>
      </c>
      <c r="I93" s="128" t="n">
        <v>175000</v>
      </c>
      <c r="J93" s="128" t="inlineStr">
        <is>
          <t>9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195</v>
      </c>
      <c r="U93" s="9" t="n"/>
    </row>
    <row r="94" ht="12" customFormat="1" customHeight="1" s="37">
      <c r="A94" s="74" t="inlineStr">
        <is>
          <t>판교동 판교원11단지현대힐스테이트</t>
        </is>
      </c>
      <c r="B94" s="75" t="inlineStr">
        <is>
          <t>09.05.</t>
        </is>
      </c>
      <c r="C94" s="124" t="n">
        <v>605</v>
      </c>
      <c r="D94" s="125" t="n">
        <v>126.8</v>
      </c>
      <c r="E94" s="126" t="n">
        <v>38</v>
      </c>
      <c r="F94" s="125" t="n">
        <v>101.8</v>
      </c>
      <c r="G94" s="17" t="n">
        <v>31</v>
      </c>
      <c r="H94" s="127" t="n">
        <v>105</v>
      </c>
      <c r="I94" s="128" t="n">
        <v>175000</v>
      </c>
      <c r="J94" s="128" t="inlineStr">
        <is>
          <t>8</t>
        </is>
      </c>
      <c r="K94" s="128" t="n">
        <v>95000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126F</t>
        </is>
      </c>
      <c r="U94" s="9" t="n"/>
    </row>
    <row r="95" ht="12" customFormat="1" customHeight="1" s="37">
      <c r="A95" s="74" t="inlineStr">
        <is>
          <t>수내동 푸른벽산</t>
        </is>
      </c>
      <c r="B95" s="75" t="inlineStr">
        <is>
          <t>93.03.</t>
        </is>
      </c>
      <c r="C95" s="124" t="n">
        <v>804</v>
      </c>
      <c r="D95" s="125" t="n">
        <v>152.7</v>
      </c>
      <c r="E95" s="126" t="n">
        <v>46</v>
      </c>
      <c r="F95" s="125" t="n">
        <v>131.4</v>
      </c>
      <c r="G95" s="17" t="n">
        <v>40</v>
      </c>
      <c r="H95" s="127" t="n">
        <v>249</v>
      </c>
      <c r="I95" s="128" t="n">
        <v>173500</v>
      </c>
      <c r="J95" s="128" t="inlineStr">
        <is>
          <t>20</t>
        </is>
      </c>
      <c r="K95" s="128" t="n">
        <v>95000</v>
      </c>
      <c r="L95" s="128" t="inlineStr">
        <is>
          <t>12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152</v>
      </c>
      <c r="U95" s="9" t="n"/>
    </row>
    <row r="96" ht="12" customFormat="1" customHeight="1" s="37">
      <c r="A96" s="74" t="inlineStr">
        <is>
          <t>금곡동 청솔성원</t>
        </is>
      </c>
      <c r="B96" s="75" t="inlineStr">
        <is>
          <t>94.08.</t>
        </is>
      </c>
      <c r="C96" s="124" t="n">
        <v>454</v>
      </c>
      <c r="D96" s="125" t="n">
        <v>135.5</v>
      </c>
      <c r="E96" s="126" t="n">
        <v>41</v>
      </c>
      <c r="F96" s="125" t="n">
        <v>111</v>
      </c>
      <c r="G96" s="17" t="n">
        <v>34</v>
      </c>
      <c r="H96" s="127" t="n">
        <v>110</v>
      </c>
      <c r="I96" s="128" t="n">
        <v>173000</v>
      </c>
      <c r="J96" s="128" t="inlineStr">
        <is>
          <t>11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135</v>
      </c>
      <c r="U96" s="9" t="n"/>
    </row>
    <row r="97" ht="12" customFormat="1" customHeight="1" s="37">
      <c r="A97" s="74" t="inlineStr">
        <is>
          <t>서현동 효자촌임광</t>
        </is>
      </c>
      <c r="B97" s="75" t="inlineStr">
        <is>
          <t>92.07.</t>
        </is>
      </c>
      <c r="C97" s="124" t="n">
        <v>732</v>
      </c>
      <c r="D97" s="125" t="n">
        <v>194.5</v>
      </c>
      <c r="E97" s="126" t="n">
        <v>59</v>
      </c>
      <c r="F97" s="125" t="n">
        <v>165.3</v>
      </c>
      <c r="G97" s="17" t="n">
        <v>50</v>
      </c>
      <c r="H97" s="127" t="n">
        <v>88</v>
      </c>
      <c r="I97" s="128" t="n">
        <v>172000</v>
      </c>
      <c r="J97" s="128" t="inlineStr">
        <is>
          <t>14</t>
        </is>
      </c>
      <c r="K97" s="128" t="n">
        <v>80000</v>
      </c>
      <c r="L97" s="128" t="inlineStr">
        <is>
          <t>8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194</v>
      </c>
      <c r="U97" s="9" t="n"/>
    </row>
    <row r="98" ht="12" customFormat="1" customHeight="1" s="37">
      <c r="A98" s="74" t="inlineStr">
        <is>
          <t>이매동 아름4단지두산삼호</t>
        </is>
      </c>
      <c r="B98" s="75" t="inlineStr">
        <is>
          <t>92.09.</t>
        </is>
      </c>
      <c r="C98" s="124" t="n">
        <v>1132</v>
      </c>
      <c r="D98" s="125" t="n">
        <v>123.4</v>
      </c>
      <c r="E98" s="126" t="n">
        <v>37</v>
      </c>
      <c r="F98" s="125" t="n">
        <v>101.8</v>
      </c>
      <c r="G98" s="17" t="n">
        <v>31</v>
      </c>
      <c r="H98" s="127" t="n">
        <v>144</v>
      </c>
      <c r="I98" s="128" t="n">
        <v>172000</v>
      </c>
      <c r="J98" s="128" t="inlineStr">
        <is>
          <t>10</t>
        </is>
      </c>
      <c r="K98" s="128" t="n">
        <v>70000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123</v>
      </c>
      <c r="U98" s="9" t="n"/>
    </row>
    <row r="99" ht="12" customFormat="1" customHeight="1" s="37">
      <c r="A99" s="74" t="inlineStr">
        <is>
          <t>삼평동 봇들1단지판교신미주</t>
        </is>
      </c>
      <c r="B99" s="75" t="inlineStr">
        <is>
          <t>09.02.</t>
        </is>
      </c>
      <c r="C99" s="124" t="n">
        <v>1147</v>
      </c>
      <c r="D99" s="125" t="n">
        <v>109.2</v>
      </c>
      <c r="E99" s="126" t="n">
        <v>33</v>
      </c>
      <c r="F99" s="125" t="n">
        <v>82.8</v>
      </c>
      <c r="G99" s="17" t="n">
        <v>25</v>
      </c>
      <c r="H99" s="127" t="n">
        <v>476</v>
      </c>
      <c r="I99" s="128" t="n">
        <v>170000</v>
      </c>
      <c r="J99" s="128" t="inlineStr">
        <is>
          <t>13</t>
        </is>
      </c>
      <c r="K99" s="128" t="n">
        <v>80000</v>
      </c>
      <c r="L99" s="128" t="inlineStr">
        <is>
          <t>9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109A</t>
        </is>
      </c>
      <c r="U99" s="9" t="n"/>
    </row>
    <row r="100" ht="12" customFormat="1" customHeight="1" s="37">
      <c r="A100" s="74" t="inlineStr">
        <is>
          <t>삼평동 봇들4단지휴먼시아</t>
        </is>
      </c>
      <c r="B100" s="75" t="inlineStr">
        <is>
          <t>09.07.</t>
        </is>
      </c>
      <c r="C100" s="124" t="n">
        <v>748</v>
      </c>
      <c r="D100" s="125" t="n">
        <v>112.1</v>
      </c>
      <c r="E100" s="126" t="n">
        <v>34</v>
      </c>
      <c r="F100" s="125" t="n">
        <v>84.7</v>
      </c>
      <c r="G100" s="17" t="n">
        <v>26</v>
      </c>
      <c r="H100" s="127" t="n">
        <v>140</v>
      </c>
      <c r="I100" s="128" t="n">
        <v>170000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112E</t>
        </is>
      </c>
      <c r="U100" s="9" t="n"/>
    </row>
    <row r="101" ht="12" customFormat="1" customHeight="1" s="37">
      <c r="A101" s="74" t="inlineStr">
        <is>
          <t>서현동 한양</t>
        </is>
      </c>
      <c r="B101" s="75" t="inlineStr">
        <is>
          <t>91.10.</t>
        </is>
      </c>
      <c r="C101" s="124" t="n">
        <v>2419</v>
      </c>
      <c r="D101" s="125" t="n">
        <v>111</v>
      </c>
      <c r="E101" s="126" t="n">
        <v>34</v>
      </c>
      <c r="F101" s="125" t="n">
        <v>84.90000000000001</v>
      </c>
      <c r="G101" s="17" t="n">
        <v>26</v>
      </c>
      <c r="H101" s="127" t="n">
        <v>180</v>
      </c>
      <c r="I101" s="128" t="n">
        <v>170000</v>
      </c>
      <c r="J101" s="128" t="inlineStr">
        <is>
          <t>26</t>
        </is>
      </c>
      <c r="K101" s="128" t="n">
        <v>65000</v>
      </c>
      <c r="L101" s="128" t="inlineStr">
        <is>
          <t>20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110A</t>
        </is>
      </c>
      <c r="U101" s="9" t="n"/>
    </row>
    <row r="102" ht="12" customFormat="1" customHeight="1" s="37">
      <c r="A102" s="74" t="inlineStr">
        <is>
          <t>서현동 삼성,한신</t>
        </is>
      </c>
      <c r="B102" s="75" t="inlineStr">
        <is>
          <t>91.09.</t>
        </is>
      </c>
      <c r="C102" s="124" t="n">
        <v>1781</v>
      </c>
      <c r="D102" s="125" t="n">
        <v>107.2</v>
      </c>
      <c r="E102" s="126" t="n">
        <v>32</v>
      </c>
      <c r="F102" s="125" t="n">
        <v>84.7</v>
      </c>
      <c r="G102" s="17" t="n">
        <v>26</v>
      </c>
      <c r="H102" s="127" t="n">
        <v>858</v>
      </c>
      <c r="I102" s="128" t="n">
        <v>170000</v>
      </c>
      <c r="J102" s="128" t="inlineStr">
        <is>
          <t>8</t>
        </is>
      </c>
      <c r="K102" s="128" t="n">
        <v>70000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107</v>
      </c>
      <c r="U102" s="9" t="n"/>
    </row>
    <row r="103" ht="12" customFormat="1" customHeight="1" s="37">
      <c r="A103" s="74" t="inlineStr">
        <is>
          <t>수내동 파크타운서안</t>
        </is>
      </c>
      <c r="B103" s="75" t="inlineStr">
        <is>
          <t>93.05.</t>
        </is>
      </c>
      <c r="C103" s="124" t="n">
        <v>798</v>
      </c>
      <c r="D103" s="125" t="n">
        <v>124.6</v>
      </c>
      <c r="E103" s="126" t="n">
        <v>38</v>
      </c>
      <c r="F103" s="125" t="n">
        <v>101.9</v>
      </c>
      <c r="G103" s="17" t="n">
        <v>31</v>
      </c>
      <c r="H103" s="127" t="n">
        <v>102</v>
      </c>
      <c r="I103" s="128" t="n">
        <v>170000</v>
      </c>
      <c r="J103" s="128" t="inlineStr">
        <is>
          <t>15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수내동 양지1단지금호</t>
        </is>
      </c>
      <c r="B104" s="75" t="inlineStr">
        <is>
          <t>92.04.</t>
        </is>
      </c>
      <c r="C104" s="124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10</t>
        </is>
      </c>
      <c r="K104" s="128" t="n">
        <v>90000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</row>
    <row r="105" ht="12" customFormat="1" customHeight="1" s="37">
      <c r="A105" s="74" t="inlineStr">
        <is>
          <t>이매동 이매동신3단지</t>
        </is>
      </c>
      <c r="B105" s="75" t="inlineStr">
        <is>
          <t>92.10.</t>
        </is>
      </c>
      <c r="C105" s="124" t="n">
        <v>460</v>
      </c>
      <c r="D105" s="125" t="n">
        <v>124.1</v>
      </c>
      <c r="E105" s="126" t="n">
        <v>38</v>
      </c>
      <c r="F105" s="125" t="n">
        <v>101.8</v>
      </c>
      <c r="G105" s="17" t="n">
        <v>31</v>
      </c>
      <c r="H105" s="127" t="n">
        <v>96</v>
      </c>
      <c r="I105" s="128" t="n">
        <v>170000</v>
      </c>
      <c r="J105" s="128" t="inlineStr">
        <is>
          <t>8</t>
        </is>
      </c>
      <c r="K105" s="128" t="n">
        <v>80000</v>
      </c>
      <c r="L105" s="128" t="inlineStr">
        <is>
          <t>10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</row>
    <row r="106" ht="12" customFormat="1" customHeight="1" s="37">
      <c r="A106" s="74" t="inlineStr">
        <is>
          <t>이매동 이매삼성</t>
        </is>
      </c>
      <c r="B106" s="75" t="inlineStr">
        <is>
          <t>94.04.</t>
        </is>
      </c>
      <c r="C106" s="124" t="n">
        <v>1162</v>
      </c>
      <c r="D106" s="125" t="n">
        <v>201.9</v>
      </c>
      <c r="E106" s="126" t="n">
        <v>61</v>
      </c>
      <c r="F106" s="125" t="n">
        <v>174.7</v>
      </c>
      <c r="G106" s="17" t="n">
        <v>53</v>
      </c>
      <c r="H106" s="127" t="n">
        <v>120</v>
      </c>
      <c r="I106" s="128" t="n">
        <v>170000</v>
      </c>
      <c r="J106" s="128" t="inlineStr">
        <is>
          <t>6</t>
        </is>
      </c>
      <c r="K106" s="128" t="n">
        <v>102000</v>
      </c>
      <c r="L106" s="128" t="inlineStr">
        <is>
          <t>6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201</v>
      </c>
      <c r="U106" s="9" t="n"/>
    </row>
    <row r="107" ht="12" customFormat="1" customHeight="1" s="37">
      <c r="A107" s="74" t="inlineStr">
        <is>
          <t>정자동 상록라이프</t>
        </is>
      </c>
      <c r="B107" s="75" t="inlineStr">
        <is>
          <t>94.06.</t>
        </is>
      </c>
      <c r="C107" s="124" t="n">
        <v>750</v>
      </c>
      <c r="D107" s="125" t="n">
        <v>152.5</v>
      </c>
      <c r="E107" s="126" t="n">
        <v>46</v>
      </c>
      <c r="F107" s="125" t="n">
        <v>128.7</v>
      </c>
      <c r="G107" s="17" t="n">
        <v>39</v>
      </c>
      <c r="H107" s="127" t="n">
        <v>314</v>
      </c>
      <c r="I107" s="128" t="n">
        <v>170000</v>
      </c>
      <c r="J107" s="128" t="inlineStr">
        <is>
          <t>11</t>
        </is>
      </c>
      <c r="K107" s="128" t="n">
        <v>90000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152</v>
      </c>
      <c r="U107" s="9" t="n"/>
    </row>
    <row r="108" ht="12" customFormat="1" customHeight="1" s="37">
      <c r="A108" s="74" t="inlineStr">
        <is>
          <t>분당동 샛별라이프</t>
        </is>
      </c>
      <c r="B108" s="75" t="inlineStr">
        <is>
          <t>93.07.</t>
        </is>
      </c>
      <c r="C108" s="124" t="n">
        <v>796</v>
      </c>
      <c r="D108" s="125" t="n">
        <v>151.8</v>
      </c>
      <c r="E108" s="126" t="n">
        <v>46</v>
      </c>
      <c r="F108" s="125" t="n">
        <v>126.4</v>
      </c>
      <c r="G108" s="17" t="n">
        <v>38</v>
      </c>
      <c r="H108" s="127" t="n">
        <v>108</v>
      </c>
      <c r="I108" s="128" t="n">
        <v>169000</v>
      </c>
      <c r="J108" s="128" t="inlineStr">
        <is>
          <t>13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151</v>
      </c>
      <c r="U108" s="9" t="n"/>
    </row>
    <row r="109" ht="12" customFormat="1" customHeight="1" s="37">
      <c r="A109" s="74" t="inlineStr">
        <is>
          <t>서현동 효자촌현대</t>
        </is>
      </c>
      <c r="B109" s="75" t="inlineStr">
        <is>
          <t>92.05.</t>
        </is>
      </c>
      <c r="C109" s="124" t="n">
        <v>710</v>
      </c>
      <c r="D109" s="125" t="n">
        <v>154.5</v>
      </c>
      <c r="E109" s="126" t="n">
        <v>47</v>
      </c>
      <c r="F109" s="125" t="n">
        <v>128</v>
      </c>
      <c r="G109" s="17" t="n">
        <v>39</v>
      </c>
      <c r="H109" s="127" t="n">
        <v>248</v>
      </c>
      <c r="I109" s="128" t="n">
        <v>168000</v>
      </c>
      <c r="J109" s="128" t="inlineStr">
        <is>
          <t>10</t>
        </is>
      </c>
      <c r="K109" s="128" t="n">
        <v>100000</v>
      </c>
      <c r="L109" s="128" t="inlineStr">
        <is>
          <t>11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154</v>
      </c>
      <c r="U109" s="9" t="n"/>
    </row>
    <row r="110" ht="12" customFormat="1" customHeight="1" s="37">
      <c r="A110" s="74" t="inlineStr">
        <is>
          <t>이매동 이매진흥</t>
        </is>
      </c>
      <c r="B110" s="75" t="inlineStr">
        <is>
          <t>93.04.</t>
        </is>
      </c>
      <c r="C110" s="124" t="n">
        <v>832</v>
      </c>
      <c r="D110" s="125" t="n">
        <v>122.5</v>
      </c>
      <c r="E110" s="126" t="n">
        <v>37</v>
      </c>
      <c r="F110" s="125" t="n">
        <v>101.9</v>
      </c>
      <c r="G110" s="17" t="n">
        <v>31</v>
      </c>
      <c r="H110" s="127" t="n">
        <v>114</v>
      </c>
      <c r="I110" s="128" t="n">
        <v>168000</v>
      </c>
      <c r="J110" s="128" t="inlineStr">
        <is>
          <t>13</t>
        </is>
      </c>
      <c r="K110" s="128" t="n">
        <v>90000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122</v>
      </c>
      <c r="U110" s="9" t="n"/>
    </row>
    <row r="111" ht="12" customFormat="1" customHeight="1" s="37">
      <c r="A111" s="74" t="inlineStr">
        <is>
          <t>정자동 정든신화</t>
        </is>
      </c>
      <c r="B111" s="75" t="inlineStr">
        <is>
          <t>95.06.</t>
        </is>
      </c>
      <c r="C111" s="124" t="n">
        <v>564</v>
      </c>
      <c r="D111" s="125" t="n">
        <v>161.7</v>
      </c>
      <c r="E111" s="126" t="n">
        <v>49</v>
      </c>
      <c r="F111" s="125" t="n">
        <v>134.3</v>
      </c>
      <c r="G111" s="17" t="n">
        <v>41</v>
      </c>
      <c r="H111" s="127" t="n">
        <v>100</v>
      </c>
      <c r="I111" s="128" t="n">
        <v>168000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161</v>
      </c>
      <c r="U111" s="9" t="n"/>
    </row>
    <row r="112" ht="12" customFormat="1" customHeight="1" s="37">
      <c r="A112" s="74" t="inlineStr">
        <is>
          <t>판교동 판교원12단지힐스테이트</t>
        </is>
      </c>
      <c r="B112" s="75" t="inlineStr">
        <is>
          <t>09.05.</t>
        </is>
      </c>
      <c r="C112" s="124" t="n">
        <v>428</v>
      </c>
      <c r="D112" s="125" t="n">
        <v>147.4</v>
      </c>
      <c r="E112" s="126" t="n">
        <v>45</v>
      </c>
      <c r="F112" s="125" t="n">
        <v>118.6</v>
      </c>
      <c r="G112" s="17" t="n">
        <v>36</v>
      </c>
      <c r="H112" s="127" t="n">
        <v>111</v>
      </c>
      <c r="I112" s="128" t="n">
        <v>168000</v>
      </c>
      <c r="J112" s="128" t="inlineStr">
        <is>
          <t>7</t>
        </is>
      </c>
      <c r="K112" s="128" t="n">
        <v>85000</v>
      </c>
      <c r="L112" s="128" t="inlineStr">
        <is>
          <t>고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inlineStr">
        <is>
          <t>147C</t>
        </is>
      </c>
      <c r="U112" s="9" t="n"/>
    </row>
    <row r="113" ht="12" customFormat="1" customHeight="1" s="37">
      <c r="A113" s="74" t="inlineStr">
        <is>
          <t>정자동 상록우성</t>
        </is>
      </c>
      <c r="B113" s="75" t="inlineStr">
        <is>
          <t>95.01.</t>
        </is>
      </c>
      <c r="C113" s="124" t="n">
        <v>1762</v>
      </c>
      <c r="D113" s="125" t="n">
        <v>103.5</v>
      </c>
      <c r="E113" s="126" t="n">
        <v>31</v>
      </c>
      <c r="F113" s="125" t="n">
        <v>85</v>
      </c>
      <c r="G113" s="17" t="n">
        <v>26</v>
      </c>
      <c r="H113" s="127" t="n">
        <v>278</v>
      </c>
      <c r="I113" s="128" t="n">
        <v>167000</v>
      </c>
      <c r="J113" s="128" t="inlineStr">
        <is>
          <t>15</t>
        </is>
      </c>
      <c r="K113" s="128" t="n">
        <v>80000</v>
      </c>
      <c r="L113" s="128" t="inlineStr">
        <is>
          <t>15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103</v>
      </c>
      <c r="U113" s="9" t="n"/>
    </row>
    <row r="114" ht="12" customFormat="1" customHeight="1" s="37">
      <c r="A114" s="74" t="inlineStr">
        <is>
          <t>정자동 상록라이프</t>
        </is>
      </c>
      <c r="B114" s="75" t="inlineStr">
        <is>
          <t>94.06.</t>
        </is>
      </c>
      <c r="C114" s="124" t="n">
        <v>750</v>
      </c>
      <c r="D114" s="125" t="n">
        <v>123.8</v>
      </c>
      <c r="E114" s="126" t="n">
        <v>37</v>
      </c>
      <c r="F114" s="125" t="n">
        <v>101.8</v>
      </c>
      <c r="G114" s="17" t="n">
        <v>31</v>
      </c>
      <c r="H114" s="127" t="n">
        <v>70</v>
      </c>
      <c r="I114" s="128" t="n">
        <v>166000</v>
      </c>
      <c r="J114" s="128" t="inlineStr">
        <is>
          <t>11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123</v>
      </c>
      <c r="U114" s="9" t="n"/>
    </row>
    <row r="115" ht="12" customFormat="1" customHeight="1" s="37">
      <c r="A115" s="74" t="inlineStr">
        <is>
          <t>구미동 까치롯데,선경</t>
        </is>
      </c>
      <c r="B115" s="75" t="inlineStr">
        <is>
          <t>95.07.</t>
        </is>
      </c>
      <c r="C115" s="124" t="n">
        <v>1124</v>
      </c>
      <c r="D115" s="125" t="n">
        <v>126.6</v>
      </c>
      <c r="E115" s="126" t="n">
        <v>38</v>
      </c>
      <c r="F115" s="125" t="n">
        <v>101.8</v>
      </c>
      <c r="G115" s="17" t="n">
        <v>31</v>
      </c>
      <c r="H115" s="127" t="n">
        <v>64</v>
      </c>
      <c r="I115" s="128" t="n">
        <v>165000</v>
      </c>
      <c r="J115" s="128" t="inlineStr">
        <is>
          <t>15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</row>
    <row r="116" ht="12" customFormat="1" customHeight="1" s="37">
      <c r="A116" s="74" t="inlineStr">
        <is>
          <t>금곡동 청솔성원</t>
        </is>
      </c>
      <c r="B116" s="75" t="inlineStr">
        <is>
          <t>94.08.</t>
        </is>
      </c>
      <c r="C116" s="124" t="n">
        <v>454</v>
      </c>
      <c r="D116" s="125" t="n">
        <v>162</v>
      </c>
      <c r="E116" s="126" t="n">
        <v>49</v>
      </c>
      <c r="F116" s="125" t="n">
        <v>134.7</v>
      </c>
      <c r="G116" s="17" t="n">
        <v>41</v>
      </c>
      <c r="H116" s="127" t="n">
        <v>230</v>
      </c>
      <c r="I116" s="128" t="n">
        <v>165000</v>
      </c>
      <c r="J116" s="128" t="inlineStr">
        <is>
          <t>13</t>
        </is>
      </c>
      <c r="K116" s="128" t="n">
        <v>95000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161</v>
      </c>
      <c r="U116" s="9" t="n"/>
    </row>
    <row r="117" ht="12" customFormat="1" customHeight="1" s="37">
      <c r="A117" s="74" t="inlineStr">
        <is>
          <t>수내동 푸른쌍용</t>
        </is>
      </c>
      <c r="B117" s="75" t="inlineStr">
        <is>
          <t>93.03.</t>
        </is>
      </c>
      <c r="C117" s="124" t="n">
        <v>1164</v>
      </c>
      <c r="D117" s="125" t="n">
        <v>123.3</v>
      </c>
      <c r="E117" s="126" t="n">
        <v>37</v>
      </c>
      <c r="F117" s="125" t="n">
        <v>101.8</v>
      </c>
      <c r="G117" s="17" t="n">
        <v>31</v>
      </c>
      <c r="H117" s="127" t="n">
        <v>112</v>
      </c>
      <c r="I117" s="128" t="n">
        <v>165000</v>
      </c>
      <c r="J117" s="128" t="inlineStr">
        <is>
          <t>14</t>
        </is>
      </c>
      <c r="K117" s="128" t="n">
        <v>100000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123</v>
      </c>
      <c r="U117" s="9" t="n"/>
    </row>
    <row r="118" ht="12" customFormat="1" customHeight="1" s="37">
      <c r="A118" s="74" t="inlineStr">
        <is>
          <t>수내동 파크타운삼익</t>
        </is>
      </c>
      <c r="B118" s="75" t="inlineStr">
        <is>
          <t>93.05.</t>
        </is>
      </c>
      <c r="C118" s="124" t="n">
        <v>639</v>
      </c>
      <c r="D118" s="125" t="n">
        <v>105.1</v>
      </c>
      <c r="E118" s="126" t="n">
        <v>32</v>
      </c>
      <c r="F118" s="125" t="n">
        <v>84.59999999999999</v>
      </c>
      <c r="G118" s="17" t="n">
        <v>26</v>
      </c>
      <c r="H118" s="127" t="n">
        <v>52</v>
      </c>
      <c r="I118" s="128" t="n">
        <v>165000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105</v>
      </c>
      <c r="U118" s="9" t="n"/>
    </row>
    <row r="119" ht="12" customFormat="1" customHeight="1" s="37">
      <c r="A119" s="74" t="inlineStr">
        <is>
          <t>수내동 파크타운서안</t>
        </is>
      </c>
      <c r="B119" s="75" t="inlineStr">
        <is>
          <t>93.05.</t>
        </is>
      </c>
      <c r="C119" s="124" t="n">
        <v>798</v>
      </c>
      <c r="D119" s="125" t="n">
        <v>105.1</v>
      </c>
      <c r="E119" s="126" t="n">
        <v>32</v>
      </c>
      <c r="F119" s="125" t="n">
        <v>84.59999999999999</v>
      </c>
      <c r="G119" s="17" t="n">
        <v>26</v>
      </c>
      <c r="H119" s="127" t="n">
        <v>122</v>
      </c>
      <c r="I119" s="128" t="n">
        <v>165000</v>
      </c>
      <c r="J119" s="128" t="inlineStr">
        <is>
          <t>13</t>
        </is>
      </c>
      <c r="K119" s="128" t="n">
        <v>90000</v>
      </c>
      <c r="L119" s="128" t="inlineStr">
        <is>
          <t>8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105</v>
      </c>
      <c r="U119" s="9" t="n"/>
    </row>
    <row r="120" ht="12" customFormat="1" customHeight="1" s="37">
      <c r="A120" s="74" t="inlineStr">
        <is>
          <t>수내동 푸른벽산</t>
        </is>
      </c>
      <c r="B120" s="75" t="inlineStr">
        <is>
          <t>93.03.</t>
        </is>
      </c>
      <c r="C120" s="124" t="n">
        <v>804</v>
      </c>
      <c r="D120" s="125" t="n">
        <v>123.3</v>
      </c>
      <c r="E120" s="126" t="n">
        <v>37</v>
      </c>
      <c r="F120" s="125" t="n">
        <v>101.8</v>
      </c>
      <c r="G120" s="17" t="n">
        <v>31</v>
      </c>
      <c r="H120" s="127" t="n">
        <v>168</v>
      </c>
      <c r="I120" s="128" t="n">
        <v>165000</v>
      </c>
      <c r="J120" s="128" t="inlineStr">
        <is>
          <t>11</t>
        </is>
      </c>
      <c r="K120" s="128" t="n">
        <v>95000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n">
        <v>123</v>
      </c>
      <c r="U120" s="9" t="n"/>
    </row>
    <row r="121" ht="12" customFormat="1" customHeight="1" s="37">
      <c r="A121" s="74" t="inlineStr">
        <is>
          <t>이매동 이매삼환</t>
        </is>
      </c>
      <c r="B121" s="75" t="inlineStr">
        <is>
          <t>94.09.</t>
        </is>
      </c>
      <c r="C121" s="124" t="n">
        <v>572</v>
      </c>
      <c r="D121" s="125" t="n">
        <v>154.4</v>
      </c>
      <c r="E121" s="126" t="n">
        <v>47</v>
      </c>
      <c r="F121" s="125" t="n">
        <v>132.4</v>
      </c>
      <c r="G121" s="17" t="n">
        <v>40</v>
      </c>
      <c r="H121" s="127" t="n">
        <v>194</v>
      </c>
      <c r="I121" s="128" t="n">
        <v>165000</v>
      </c>
      <c r="J121" s="128" t="inlineStr">
        <is>
          <t>22</t>
        </is>
      </c>
      <c r="K121" s="128" t="n">
        <v>90000</v>
      </c>
      <c r="L121" s="128" t="inlineStr">
        <is>
          <t>9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이매동 이매청구</t>
        </is>
      </c>
      <c r="B122" s="75" t="inlineStr">
        <is>
          <t>92.08.</t>
        </is>
      </c>
      <c r="C122" s="124" t="n">
        <v>710</v>
      </c>
      <c r="D122" s="125" t="n">
        <v>106.8</v>
      </c>
      <c r="E122" s="126" t="n">
        <v>32</v>
      </c>
      <c r="F122" s="125" t="n">
        <v>85</v>
      </c>
      <c r="G122" s="17" t="n">
        <v>26</v>
      </c>
      <c r="H122" s="127" t="n">
        <v>232</v>
      </c>
      <c r="I122" s="128" t="n">
        <v>165000</v>
      </c>
      <c r="J122" s="128" t="inlineStr">
        <is>
          <t>14</t>
        </is>
      </c>
      <c r="K122" s="128" t="n">
        <v>74000</v>
      </c>
      <c r="L122" s="128" t="inlineStr">
        <is>
          <t>12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</row>
    <row r="123" ht="12" customFormat="1" customHeight="1" s="37">
      <c r="A123" s="74" t="inlineStr">
        <is>
          <t>이매동 아름6단지선경</t>
        </is>
      </c>
      <c r="B123" s="75" t="inlineStr">
        <is>
          <t>93.10.</t>
        </is>
      </c>
      <c r="C123" s="124" t="n">
        <v>370</v>
      </c>
      <c r="D123" s="125" t="n">
        <v>104.4</v>
      </c>
      <c r="E123" s="126" t="n">
        <v>32</v>
      </c>
      <c r="F123" s="125" t="n">
        <v>83.59999999999999</v>
      </c>
      <c r="G123" s="17" t="n">
        <v>25</v>
      </c>
      <c r="H123" s="127" t="n">
        <v>262</v>
      </c>
      <c r="I123" s="128" t="n">
        <v>165000</v>
      </c>
      <c r="J123" s="128" t="inlineStr">
        <is>
          <t>12</t>
        </is>
      </c>
      <c r="K123" s="128" t="n">
        <v>60000</v>
      </c>
      <c r="L123" s="128" t="inlineStr">
        <is>
          <t>9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104</v>
      </c>
      <c r="U123" s="9" t="n"/>
    </row>
    <row r="124" ht="12" customFormat="1" customHeight="1" s="37">
      <c r="A124" s="74" t="inlineStr">
        <is>
          <t>판교동 판교원3단지푸르지오</t>
        </is>
      </c>
      <c r="B124" s="75" t="inlineStr">
        <is>
          <t>09.10.</t>
        </is>
      </c>
      <c r="C124" s="124" t="n">
        <v>486</v>
      </c>
      <c r="D124" s="125" t="n">
        <v>107.8</v>
      </c>
      <c r="E124" s="126" t="n">
        <v>33</v>
      </c>
      <c r="F124" s="125" t="n">
        <v>84.7</v>
      </c>
      <c r="G124" s="17" t="n">
        <v>26</v>
      </c>
      <c r="H124" s="127" t="n">
        <v>100</v>
      </c>
      <c r="I124" s="128" t="n">
        <v>165000</v>
      </c>
      <c r="J124" s="128" t="inlineStr">
        <is>
          <t>고</t>
        </is>
      </c>
      <c r="K124" s="128" t="n">
        <v>80000</v>
      </c>
      <c r="L124" s="128" t="inlineStr">
        <is>
          <t>10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107B</t>
        </is>
      </c>
      <c r="U124" s="9" t="n"/>
    </row>
    <row r="125" ht="12" customFormat="1" customHeight="1" s="37">
      <c r="A125" s="74" t="inlineStr">
        <is>
          <t>수내동 양지2단지청구</t>
        </is>
      </c>
      <c r="B125" s="75" t="inlineStr">
        <is>
          <t>92.10.</t>
        </is>
      </c>
      <c r="C125" s="124" t="n">
        <v>768</v>
      </c>
      <c r="D125" s="125" t="n">
        <v>104.1</v>
      </c>
      <c r="E125" s="126" t="n">
        <v>31</v>
      </c>
      <c r="F125" s="125" t="n">
        <v>84.59999999999999</v>
      </c>
      <c r="G125" s="17" t="n">
        <v>26</v>
      </c>
      <c r="H125" s="127" t="n">
        <v>150</v>
      </c>
      <c r="I125" s="128" t="n">
        <v>164000</v>
      </c>
      <c r="J125" s="128" t="inlineStr">
        <is>
          <t>10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n">
        <v>104</v>
      </c>
      <c r="U125" s="9" t="n"/>
    </row>
    <row r="126" ht="12" customFormat="1" customHeight="1" s="37">
      <c r="A126" s="74" t="inlineStr">
        <is>
          <t>수내동 양지5단지한양</t>
        </is>
      </c>
      <c r="B126" s="75" t="inlineStr">
        <is>
          <t>92.05.</t>
        </is>
      </c>
      <c r="C126" s="124" t="n">
        <v>1430</v>
      </c>
      <c r="D126" s="125" t="n">
        <v>106.6</v>
      </c>
      <c r="E126" s="126" t="n">
        <v>32</v>
      </c>
      <c r="F126" s="125" t="n">
        <v>84.90000000000001</v>
      </c>
      <c r="G126" s="17" t="n">
        <v>26</v>
      </c>
      <c r="H126" s="127" t="n">
        <v>174</v>
      </c>
      <c r="I126" s="128" t="n">
        <v>164000</v>
      </c>
      <c r="J126" s="128" t="inlineStr">
        <is>
          <t>9</t>
        </is>
      </c>
      <c r="K126" s="128" t="n">
        <v>100000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106</v>
      </c>
      <c r="U126" s="9" t="n"/>
    </row>
    <row r="127" ht="12" customFormat="1" customHeight="1" s="37">
      <c r="A127" s="74" t="inlineStr">
        <is>
          <t>이매동 아름1단지건영</t>
        </is>
      </c>
      <c r="B127" s="75" t="inlineStr">
        <is>
          <t>92.12.</t>
        </is>
      </c>
      <c r="C127" s="124" t="n">
        <v>706</v>
      </c>
      <c r="D127" s="125" t="n">
        <v>161.6</v>
      </c>
      <c r="E127" s="126" t="n">
        <v>49</v>
      </c>
      <c r="F127" s="125" t="n">
        <v>133.9</v>
      </c>
      <c r="G127" s="17" t="n">
        <v>41</v>
      </c>
      <c r="H127" s="127" t="n">
        <v>420</v>
      </c>
      <c r="I127" s="128" t="n">
        <v>164000</v>
      </c>
      <c r="J127" s="128" t="inlineStr">
        <is>
          <t>7</t>
        </is>
      </c>
      <c r="K127" s="128" t="n">
        <v>90000</v>
      </c>
      <c r="L127" s="128" t="inlineStr">
        <is>
          <t>18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161</v>
      </c>
      <c r="U127" s="9" t="n"/>
    </row>
    <row r="128" ht="12" customFormat="1" customHeight="1" s="37">
      <c r="A128" s="74" t="inlineStr">
        <is>
          <t>이매동 아름3단지태영</t>
        </is>
      </c>
      <c r="B128" s="75" t="inlineStr">
        <is>
          <t>92.11.</t>
        </is>
      </c>
      <c r="C128" s="124" t="n">
        <v>414</v>
      </c>
      <c r="D128" s="125" t="n">
        <v>161.5</v>
      </c>
      <c r="E128" s="126" t="n">
        <v>49</v>
      </c>
      <c r="F128" s="125" t="n">
        <v>134.8</v>
      </c>
      <c r="G128" s="17" t="n">
        <v>41</v>
      </c>
      <c r="H128" s="127" t="n">
        <v>226</v>
      </c>
      <c r="I128" s="128" t="n">
        <v>164000</v>
      </c>
      <c r="J128" s="128" t="inlineStr">
        <is>
          <t>10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161</v>
      </c>
      <c r="U128" s="9" t="n"/>
    </row>
    <row r="129" ht="12" customFormat="1" customHeight="1" s="37">
      <c r="A129" s="74" t="inlineStr">
        <is>
          <t>이매동 아름5단지풍림</t>
        </is>
      </c>
      <c r="B129" s="75" t="inlineStr">
        <is>
          <t>93.08.</t>
        </is>
      </c>
      <c r="C129" s="124" t="n">
        <v>876</v>
      </c>
      <c r="D129" s="125" t="n">
        <v>95.8</v>
      </c>
      <c r="E129" s="126" t="n">
        <v>29</v>
      </c>
      <c r="F129" s="125" t="n">
        <v>75.2</v>
      </c>
      <c r="G129" s="17" t="n">
        <v>23</v>
      </c>
      <c r="H129" s="127" t="n">
        <v>176</v>
      </c>
      <c r="I129" s="128" t="n">
        <v>163000</v>
      </c>
      <c r="J129" s="128" t="inlineStr">
        <is>
          <t>18</t>
        </is>
      </c>
      <c r="K129" s="128" t="n">
        <v>63000</v>
      </c>
      <c r="L129" s="128" t="inlineStr">
        <is>
          <t>22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95</v>
      </c>
      <c r="U129" s="9" t="n"/>
    </row>
    <row r="130" ht="12" customFormat="1" customHeight="1" s="37">
      <c r="A130" s="74" t="inlineStr">
        <is>
          <t>정자동 한솔2단지LG</t>
        </is>
      </c>
      <c r="B130" s="75" t="inlineStr">
        <is>
          <t>95.06.</t>
        </is>
      </c>
      <c r="C130" s="124" t="n">
        <v>598</v>
      </c>
      <c r="D130" s="125" t="n">
        <v>160.9</v>
      </c>
      <c r="E130" s="126" t="n">
        <v>49</v>
      </c>
      <c r="F130" s="125" t="n">
        <v>134.9</v>
      </c>
      <c r="G130" s="17" t="n">
        <v>41</v>
      </c>
      <c r="H130" s="127" t="n">
        <v>258</v>
      </c>
      <c r="I130" s="128" t="n">
        <v>163000</v>
      </c>
      <c r="J130" s="128" t="inlineStr">
        <is>
          <t>12</t>
        </is>
      </c>
      <c r="K130" s="128" t="n">
        <v>100000</v>
      </c>
      <c r="L130" s="128" t="inlineStr">
        <is>
          <t>11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160</v>
      </c>
      <c r="U130" s="9" t="n"/>
    </row>
    <row r="131" ht="12" customFormat="1" customHeight="1" s="37">
      <c r="A131" s="74" t="inlineStr">
        <is>
          <t>삼평동 봇들4단지휴먼시아</t>
        </is>
      </c>
      <c r="B131" s="75" t="inlineStr">
        <is>
          <t>09.07.</t>
        </is>
      </c>
      <c r="C131" s="124" t="n">
        <v>748</v>
      </c>
      <c r="D131" s="125" t="n">
        <v>98.59999999999999</v>
      </c>
      <c r="E131" s="126" t="n">
        <v>30</v>
      </c>
      <c r="F131" s="125" t="n">
        <v>74.5</v>
      </c>
      <c r="G131" s="17" t="n">
        <v>23</v>
      </c>
      <c r="H131" s="127" t="n">
        <v>140</v>
      </c>
      <c r="I131" s="128" t="n">
        <v>162000</v>
      </c>
      <c r="J131" s="128" t="inlineStr">
        <is>
          <t>고</t>
        </is>
      </c>
      <c r="K131" s="128" t="n">
        <v>70000</v>
      </c>
      <c r="L131" s="128" t="inlineStr">
        <is>
          <t>18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98B</t>
        </is>
      </c>
      <c r="U131" s="9" t="n"/>
    </row>
    <row r="132" ht="12" customFormat="1" customHeight="1" s="37">
      <c r="A132" s="74" t="inlineStr">
        <is>
          <t>수내동 푸른신성</t>
        </is>
      </c>
      <c r="B132" s="75" t="inlineStr">
        <is>
          <t>92.06.</t>
        </is>
      </c>
      <c r="C132" s="124" t="n">
        <v>630</v>
      </c>
      <c r="D132" s="125" t="n">
        <v>123.3</v>
      </c>
      <c r="E132" s="126" t="n">
        <v>37</v>
      </c>
      <c r="F132" s="125" t="n">
        <v>101.8</v>
      </c>
      <c r="G132" s="17" t="n">
        <v>31</v>
      </c>
      <c r="H132" s="127" t="n">
        <v>56</v>
      </c>
      <c r="I132" s="128" t="n">
        <v>162000</v>
      </c>
      <c r="J132" s="128" t="inlineStr">
        <is>
          <t>11</t>
        </is>
      </c>
      <c r="K132" s="128" t="n">
        <v>95000</v>
      </c>
      <c r="L132" s="128" t="inlineStr">
        <is>
          <t>7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123</v>
      </c>
      <c r="U132" s="9" t="n"/>
    </row>
    <row r="133" ht="12" customFormat="1" customHeight="1" s="37">
      <c r="A133" s="74" t="inlineStr">
        <is>
          <t>대장동 판교풍경채어바니티5단지</t>
        </is>
      </c>
      <c r="B133" s="75" t="inlineStr">
        <is>
          <t>21.11.</t>
        </is>
      </c>
      <c r="C133" s="124" t="n">
        <v>589</v>
      </c>
      <c r="D133" s="125" t="n">
        <v>115.7</v>
      </c>
      <c r="E133" s="126" t="n">
        <v>35</v>
      </c>
      <c r="F133" s="125" t="n">
        <v>85</v>
      </c>
      <c r="G133" s="17" t="n">
        <v>26</v>
      </c>
      <c r="H133" s="127" t="n">
        <v>455</v>
      </c>
      <c r="I133" s="128" t="n">
        <v>160000</v>
      </c>
      <c r="J133" s="128" t="inlineStr">
        <is>
          <t>19</t>
        </is>
      </c>
      <c r="K133" s="128" t="n">
        <v>85000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115A</t>
        </is>
      </c>
      <c r="U133" s="9" t="n"/>
    </row>
    <row r="134" ht="12" customFormat="1" customHeight="1" s="37">
      <c r="A134" s="74" t="inlineStr">
        <is>
          <t>백현동 판교더샵퍼스트파크</t>
        </is>
      </c>
      <c r="B134" s="75" t="inlineStr">
        <is>
          <t>21.06.</t>
        </is>
      </c>
      <c r="C134" s="124" t="n">
        <v>1223</v>
      </c>
      <c r="D134" s="125" t="n">
        <v>115.6</v>
      </c>
      <c r="E134" s="126" t="n">
        <v>35</v>
      </c>
      <c r="F134" s="125" t="n">
        <v>85</v>
      </c>
      <c r="G134" s="17" t="n">
        <v>26</v>
      </c>
      <c r="H134" s="127" t="n">
        <v>242</v>
      </c>
      <c r="I134" s="128" t="n">
        <v>160000</v>
      </c>
      <c r="J134" s="128" t="inlineStr">
        <is>
          <t>고</t>
        </is>
      </c>
      <c r="K134" s="128" t="n">
        <v>110000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115C</t>
        </is>
      </c>
      <c r="U134" s="9" t="n"/>
    </row>
    <row r="135" ht="12" customFormat="1" customHeight="1" s="37">
      <c r="A135" s="74" t="inlineStr">
        <is>
          <t>서현동 우성(시범단지)</t>
        </is>
      </c>
      <c r="B135" s="75" t="inlineStr">
        <is>
          <t>91.09.</t>
        </is>
      </c>
      <c r="C135" s="124" t="n">
        <v>1874</v>
      </c>
      <c r="D135" s="125" t="n">
        <v>106.4</v>
      </c>
      <c r="E135" s="126" t="n">
        <v>32</v>
      </c>
      <c r="F135" s="125" t="n">
        <v>84.59999999999999</v>
      </c>
      <c r="G135" s="17" t="n">
        <v>26</v>
      </c>
      <c r="H135" s="127" t="n">
        <v>558</v>
      </c>
      <c r="I135" s="128" t="n">
        <v>160000</v>
      </c>
      <c r="J135" s="128" t="inlineStr">
        <is>
          <t>6</t>
        </is>
      </c>
      <c r="K135" s="128" t="n">
        <v>78000</v>
      </c>
      <c r="L135" s="128" t="inlineStr">
        <is>
          <t>6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106A</t>
        </is>
      </c>
      <c r="U135" s="9" t="n"/>
    </row>
    <row r="136" ht="12" customFormat="1" customHeight="1" s="37">
      <c r="A136" s="74" t="inlineStr">
        <is>
          <t>서현동 현대</t>
        </is>
      </c>
      <c r="B136" s="75" t="inlineStr">
        <is>
          <t>91.09.</t>
        </is>
      </c>
      <c r="C136" s="124" t="n">
        <v>1695</v>
      </c>
      <c r="D136" s="125" t="n">
        <v>109.2</v>
      </c>
      <c r="E136" s="126" t="n">
        <v>33</v>
      </c>
      <c r="F136" s="125" t="n">
        <v>85</v>
      </c>
      <c r="G136" s="17" t="n">
        <v>26</v>
      </c>
      <c r="H136" s="127" t="n">
        <v>238</v>
      </c>
      <c r="I136" s="128" t="n">
        <v>160000</v>
      </c>
      <c r="J136" s="128" t="inlineStr">
        <is>
          <t>16</t>
        </is>
      </c>
      <c r="K136" s="128" t="n">
        <v>80000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복</t>
        </is>
      </c>
      <c r="T136" s="5" t="inlineStr">
        <is>
          <t>109A</t>
        </is>
      </c>
      <c r="U136" s="9" t="n"/>
    </row>
    <row r="137" ht="12" customFormat="1" customHeight="1" s="37">
      <c r="A137" s="74" t="inlineStr">
        <is>
          <t>서현동 효자촌임광</t>
        </is>
      </c>
      <c r="B137" s="75" t="inlineStr">
        <is>
          <t>92.07.</t>
        </is>
      </c>
      <c r="C137" s="124" t="n">
        <v>732</v>
      </c>
      <c r="D137" s="125" t="n">
        <v>151.8</v>
      </c>
      <c r="E137" s="126" t="n">
        <v>46</v>
      </c>
      <c r="F137" s="125" t="n">
        <v>129.9</v>
      </c>
      <c r="G137" s="17" t="n">
        <v>39</v>
      </c>
      <c r="H137" s="127" t="n">
        <v>168</v>
      </c>
      <c r="I137" s="128" t="n">
        <v>160000</v>
      </c>
      <c r="J137" s="128" t="inlineStr">
        <is>
          <t>6</t>
        </is>
      </c>
      <c r="K137" s="128" t="n">
        <v>100000</v>
      </c>
      <c r="L137" s="128" t="inlineStr">
        <is>
          <t>9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151</v>
      </c>
      <c r="U137" s="9" t="n"/>
    </row>
    <row r="138" ht="12" customFormat="1" customHeight="1" s="37">
      <c r="A138" s="74" t="inlineStr">
        <is>
          <t>수내동 파크타운롯데</t>
        </is>
      </c>
      <c r="B138" s="75" t="inlineStr">
        <is>
          <t>93.05.</t>
        </is>
      </c>
      <c r="C138" s="124" t="n">
        <v>842</v>
      </c>
      <c r="D138" s="125" t="n">
        <v>105.1</v>
      </c>
      <c r="E138" s="126" t="n">
        <v>32</v>
      </c>
      <c r="F138" s="125" t="n">
        <v>84.59999999999999</v>
      </c>
      <c r="G138" s="17" t="n">
        <v>26</v>
      </c>
      <c r="H138" s="127" t="n">
        <v>104</v>
      </c>
      <c r="I138" s="128" t="n">
        <v>160000</v>
      </c>
      <c r="J138" s="128" t="inlineStr">
        <is>
          <t>7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105</v>
      </c>
      <c r="U138" s="9" t="n"/>
    </row>
    <row r="139" ht="12" customFormat="1" customHeight="1" s="37">
      <c r="A139" s="74" t="inlineStr">
        <is>
          <t>수내동 푸른벽산</t>
        </is>
      </c>
      <c r="B139" s="75" t="inlineStr">
        <is>
          <t>93.03.</t>
        </is>
      </c>
      <c r="C139" s="124" t="n">
        <v>804</v>
      </c>
      <c r="D139" s="125" t="n">
        <v>103.4</v>
      </c>
      <c r="E139" s="126" t="n">
        <v>31</v>
      </c>
      <c r="F139" s="125" t="n">
        <v>84.7</v>
      </c>
      <c r="G139" s="17" t="n">
        <v>26</v>
      </c>
      <c r="H139" s="127" t="n">
        <v>88</v>
      </c>
      <c r="I139" s="128" t="n">
        <v>160000</v>
      </c>
      <c r="J139" s="128" t="inlineStr">
        <is>
          <t>6</t>
        </is>
      </c>
      <c r="K139" s="128" t="n">
        <v>90000</v>
      </c>
      <c r="L139" s="128" t="inlineStr">
        <is>
          <t>18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103A</t>
        </is>
      </c>
      <c r="U139" s="9" t="n"/>
    </row>
    <row r="140" ht="12" customFormat="1" customHeight="1" s="37">
      <c r="A140" s="74" t="inlineStr">
        <is>
          <t>야탑동 탑5단지타워빌</t>
        </is>
      </c>
      <c r="B140" s="75" t="inlineStr">
        <is>
          <t>93.06.</t>
        </is>
      </c>
      <c r="C140" s="124" t="n">
        <v>584</v>
      </c>
      <c r="D140" s="125" t="n">
        <v>154</v>
      </c>
      <c r="E140" s="126" t="n">
        <v>47</v>
      </c>
      <c r="F140" s="125" t="n">
        <v>131.4</v>
      </c>
      <c r="G140" s="17" t="n">
        <v>40</v>
      </c>
      <c r="H140" s="127" t="n">
        <v>464</v>
      </c>
      <c r="I140" s="128" t="n">
        <v>160000</v>
      </c>
      <c r="J140" s="128" t="inlineStr">
        <is>
          <t>7</t>
        </is>
      </c>
      <c r="K140" s="128" t="n">
        <v>100000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154</v>
      </c>
      <c r="U140" s="9" t="n"/>
    </row>
    <row r="141" ht="12" customFormat="1" customHeight="1" s="37">
      <c r="A141" s="74" t="inlineStr">
        <is>
          <t>이매동 이매성지</t>
        </is>
      </c>
      <c r="B141" s="75" t="inlineStr">
        <is>
          <t>92.09.</t>
        </is>
      </c>
      <c r="C141" s="124" t="n">
        <v>304</v>
      </c>
      <c r="D141" s="125" t="n">
        <v>103</v>
      </c>
      <c r="E141" s="126" t="n">
        <v>31</v>
      </c>
      <c r="F141" s="125" t="n">
        <v>84.90000000000001</v>
      </c>
      <c r="G141" s="17" t="n">
        <v>26</v>
      </c>
      <c r="H141" s="127" t="n">
        <v>168</v>
      </c>
      <c r="I141" s="128" t="n">
        <v>160000</v>
      </c>
      <c r="J141" s="128" t="inlineStr">
        <is>
          <t>7</t>
        </is>
      </c>
      <c r="K141" s="128" t="n">
        <v>79000</v>
      </c>
      <c r="L141" s="128" t="inlineStr">
        <is>
          <t>8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102</v>
      </c>
      <c r="U141" s="9" t="n"/>
    </row>
    <row r="142" ht="12" customFormat="1" customHeight="1" s="37">
      <c r="A142" s="74" t="inlineStr">
        <is>
          <t>이매동 이매금강</t>
        </is>
      </c>
      <c r="B142" s="75" t="inlineStr">
        <is>
          <t>92.07.</t>
        </is>
      </c>
      <c r="C142" s="124" t="n">
        <v>588</v>
      </c>
      <c r="D142" s="125" t="n">
        <v>119.8</v>
      </c>
      <c r="E142" s="126" t="n">
        <v>36</v>
      </c>
      <c r="F142" s="125" t="n">
        <v>99.2</v>
      </c>
      <c r="G142" s="17" t="n">
        <v>30</v>
      </c>
      <c r="H142" s="127" t="n">
        <v>90</v>
      </c>
      <c r="I142" s="128" t="n">
        <v>160000</v>
      </c>
      <c r="J142" s="128" t="inlineStr">
        <is>
          <t>5</t>
        </is>
      </c>
      <c r="K142" s="128" t="n">
        <v>85000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119</v>
      </c>
      <c r="U142" s="9" t="n"/>
    </row>
    <row r="143" ht="12" customFormat="1" customHeight="1" s="37">
      <c r="A143" s="74" t="inlineStr">
        <is>
          <t>정자동 느티마을공무원3단지</t>
        </is>
      </c>
      <c r="B143" s="75" t="inlineStr">
        <is>
          <t>94.11.</t>
        </is>
      </c>
      <c r="C143" s="124" t="n">
        <v>770</v>
      </c>
      <c r="D143" s="125" t="n">
        <v>92.09999999999999</v>
      </c>
      <c r="E143" s="126" t="n">
        <v>28</v>
      </c>
      <c r="F143" s="125" t="n">
        <v>67.40000000000001</v>
      </c>
      <c r="G143" s="17" t="n">
        <v>20</v>
      </c>
      <c r="H143" s="127" t="n">
        <v>150</v>
      </c>
      <c r="I143" s="128" t="n">
        <v>160000</v>
      </c>
      <c r="J143" s="128" t="inlineStr">
        <is>
          <t>15</t>
        </is>
      </c>
      <c r="K143" s="128" t="n">
        <v>37000</v>
      </c>
      <c r="L143" s="128" t="inlineStr">
        <is>
          <t>14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inlineStr">
        <is>
          <t>92B</t>
        </is>
      </c>
      <c r="U143" s="9" t="n"/>
    </row>
    <row r="144" ht="12" customFormat="1" customHeight="1" s="37">
      <c r="A144" s="74" t="inlineStr">
        <is>
          <t>정자동 정든한진8차</t>
        </is>
      </c>
      <c r="B144" s="75" t="inlineStr">
        <is>
          <t>95.06.</t>
        </is>
      </c>
      <c r="C144" s="124" t="n">
        <v>512</v>
      </c>
      <c r="D144" s="125" t="n">
        <v>105.4</v>
      </c>
      <c r="E144" s="126" t="n">
        <v>32</v>
      </c>
      <c r="F144" s="125" t="n">
        <v>84.7</v>
      </c>
      <c r="G144" s="17" t="n">
        <v>26</v>
      </c>
      <c r="H144" s="127" t="n">
        <v>64</v>
      </c>
      <c r="I144" s="128" t="n">
        <v>160000</v>
      </c>
      <c r="J144" s="128" t="inlineStr">
        <is>
          <t>17</t>
        </is>
      </c>
      <c r="K144" s="128" t="n">
        <v>69000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105</v>
      </c>
      <c r="U144" s="9" t="n"/>
    </row>
    <row r="145" ht="12" customFormat="1" customHeight="1" s="37">
      <c r="A145" s="74" t="inlineStr">
        <is>
          <t>정자동 상록라이프</t>
        </is>
      </c>
      <c r="B145" s="75" t="inlineStr">
        <is>
          <t>94.06.</t>
        </is>
      </c>
      <c r="C145" s="124" t="n">
        <v>750</v>
      </c>
      <c r="D145" s="125" t="n">
        <v>105.3</v>
      </c>
      <c r="E145" s="126" t="n">
        <v>32</v>
      </c>
      <c r="F145" s="125" t="n">
        <v>84.8</v>
      </c>
      <c r="G145" s="17" t="n">
        <v>26</v>
      </c>
      <c r="H145" s="127" t="n">
        <v>144</v>
      </c>
      <c r="I145" s="128" t="n">
        <v>160000</v>
      </c>
      <c r="J145" s="128" t="inlineStr">
        <is>
          <t>9</t>
        </is>
      </c>
      <c r="K145" s="128" t="n">
        <v>80000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105</v>
      </c>
      <c r="U145" s="9" t="n"/>
    </row>
    <row r="146" ht="12" customFormat="1" customHeight="1" s="37">
      <c r="A146" s="74" t="inlineStr">
        <is>
          <t>판교동 판교원9단지한림풀에버</t>
        </is>
      </c>
      <c r="B146" s="75" t="inlineStr">
        <is>
          <t>09.03.</t>
        </is>
      </c>
      <c r="C146" s="124" t="n">
        <v>1045</v>
      </c>
      <c r="D146" s="125" t="n">
        <v>113.7</v>
      </c>
      <c r="E146" s="126" t="n">
        <v>34</v>
      </c>
      <c r="F146" s="125" t="n">
        <v>85</v>
      </c>
      <c r="G146" s="17" t="n">
        <v>26</v>
      </c>
      <c r="H146" s="127" t="n">
        <v>220</v>
      </c>
      <c r="I146" s="128" t="n">
        <v>159000</v>
      </c>
      <c r="J146" s="128" t="inlineStr">
        <is>
          <t>고</t>
        </is>
      </c>
      <c r="K146" s="128" t="n">
        <v>80000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113E</t>
        </is>
      </c>
      <c r="U146" s="9" t="n"/>
    </row>
    <row r="147" ht="12" customFormat="1" customHeight="1" s="37">
      <c r="A147" s="74" t="inlineStr">
        <is>
          <t>금곡동 청솔성원</t>
        </is>
      </c>
      <c r="B147" s="75" t="inlineStr">
        <is>
          <t>94.08.</t>
        </is>
      </c>
      <c r="C147" s="124" t="n">
        <v>454</v>
      </c>
      <c r="D147" s="125" t="n">
        <v>125.6</v>
      </c>
      <c r="E147" s="126" t="n">
        <v>38</v>
      </c>
      <c r="F147" s="125" t="n">
        <v>101.9</v>
      </c>
      <c r="G147" s="17" t="n">
        <v>31</v>
      </c>
      <c r="H147" s="127" t="n">
        <v>114</v>
      </c>
      <c r="I147" s="128" t="n">
        <v>158000</v>
      </c>
      <c r="J147" s="128" t="inlineStr">
        <is>
          <t>13</t>
        </is>
      </c>
      <c r="K147" s="128" t="n">
        <v>90000</v>
      </c>
      <c r="L147" s="128" t="inlineStr">
        <is>
          <t>7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n">
        <v>125</v>
      </c>
      <c r="U147" s="9" t="n"/>
    </row>
    <row r="148" ht="12" customFormat="1" customHeight="1" s="37">
      <c r="A148" s="74" t="inlineStr">
        <is>
          <t>분당동 샛별우방</t>
        </is>
      </c>
      <c r="B148" s="75" t="inlineStr">
        <is>
          <t>94.03.</t>
        </is>
      </c>
      <c r="C148" s="124" t="n">
        <v>811</v>
      </c>
      <c r="D148" s="125" t="n">
        <v>125.1</v>
      </c>
      <c r="E148" s="126" t="n">
        <v>38</v>
      </c>
      <c r="F148" s="125" t="n">
        <v>102</v>
      </c>
      <c r="G148" s="17" t="n">
        <v>31</v>
      </c>
      <c r="H148" s="127" t="n">
        <v>102</v>
      </c>
      <c r="I148" s="128" t="n">
        <v>158000</v>
      </c>
      <c r="J148" s="128" t="inlineStr">
        <is>
          <t>고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125</v>
      </c>
      <c r="U148" s="9" t="n"/>
    </row>
    <row r="149" ht="12" customFormat="1" customHeight="1" s="37">
      <c r="A149" s="74" t="inlineStr">
        <is>
          <t>삼평동 봇들2단지이지더원</t>
        </is>
      </c>
      <c r="B149" s="75" t="inlineStr">
        <is>
          <t>09.02.</t>
        </is>
      </c>
      <c r="C149" s="124" t="n">
        <v>721</v>
      </c>
      <c r="D149" s="125" t="n">
        <v>106.6</v>
      </c>
      <c r="E149" s="126" t="n">
        <v>32</v>
      </c>
      <c r="F149" s="125" t="n">
        <v>84.3</v>
      </c>
      <c r="G149" s="17" t="n">
        <v>25</v>
      </c>
      <c r="H149" s="127" t="n">
        <v>650</v>
      </c>
      <c r="I149" s="128" t="n">
        <v>158000</v>
      </c>
      <c r="J149" s="128" t="inlineStr">
        <is>
          <t>9</t>
        </is>
      </c>
      <c r="K149" s="128" t="n">
        <v>74000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106A</t>
        </is>
      </c>
      <c r="U149" s="9" t="n"/>
    </row>
    <row r="150" ht="12" customFormat="1" customHeight="1" s="37">
      <c r="A150" s="74" t="inlineStr">
        <is>
          <t>이매동 이매동신9단지</t>
        </is>
      </c>
      <c r="B150" s="75" t="inlineStr">
        <is>
          <t>92.10.</t>
        </is>
      </c>
      <c r="C150" s="124" t="n">
        <v>458</v>
      </c>
      <c r="D150" s="125" t="n">
        <v>103.8</v>
      </c>
      <c r="E150" s="126" t="n">
        <v>31</v>
      </c>
      <c r="F150" s="125" t="n">
        <v>84.59999999999999</v>
      </c>
      <c r="G150" s="17" t="n">
        <v>26</v>
      </c>
      <c r="H150" s="127" t="n">
        <v>116</v>
      </c>
      <c r="I150" s="128" t="n">
        <v>158000</v>
      </c>
      <c r="J150" s="128" t="inlineStr">
        <is>
          <t>10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103</v>
      </c>
      <c r="U150" s="9" t="n"/>
    </row>
    <row r="151" ht="12" customFormat="1" customHeight="1" s="37">
      <c r="A151" s="74" t="inlineStr">
        <is>
          <t>이매동 이매삼환</t>
        </is>
      </c>
      <c r="B151" s="75" t="inlineStr">
        <is>
          <t>94.09.</t>
        </is>
      </c>
      <c r="C151" s="124" t="n">
        <v>572</v>
      </c>
      <c r="D151" s="125" t="n">
        <v>121.7</v>
      </c>
      <c r="E151" s="126" t="n">
        <v>37</v>
      </c>
      <c r="F151" s="125" t="n">
        <v>101.9</v>
      </c>
      <c r="G151" s="17" t="n">
        <v>31</v>
      </c>
      <c r="H151" s="127" t="n">
        <v>96</v>
      </c>
      <c r="I151" s="128" t="n">
        <v>158000</v>
      </c>
      <c r="J151" s="128" t="inlineStr">
        <is>
          <t>16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121</v>
      </c>
      <c r="U151" s="9" t="n"/>
    </row>
    <row r="152" ht="12" customFormat="1" customHeight="1" s="37">
      <c r="A152" s="74" t="inlineStr">
        <is>
          <t>정자동 한솔3단지한일</t>
        </is>
      </c>
      <c r="B152" s="75" t="inlineStr">
        <is>
          <t>93.10.</t>
        </is>
      </c>
      <c r="C152" s="124" t="n">
        <v>416</v>
      </c>
      <c r="D152" s="125" t="n">
        <v>126.4</v>
      </c>
      <c r="E152" s="126" t="n">
        <v>38</v>
      </c>
      <c r="F152" s="125" t="n">
        <v>102</v>
      </c>
      <c r="G152" s="17" t="n">
        <v>31</v>
      </c>
      <c r="H152" s="127" t="n">
        <v>40</v>
      </c>
      <c r="I152" s="128" t="n">
        <v>158000</v>
      </c>
      <c r="J152" s="128" t="inlineStr">
        <is>
          <t>18</t>
        </is>
      </c>
      <c r="K152" s="128" t="n">
        <v>85000</v>
      </c>
      <c r="L152" s="128" t="inlineStr">
        <is>
          <t>11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126</v>
      </c>
      <c r="U152" s="9" t="n"/>
    </row>
    <row r="153" ht="12" customFormat="1" customHeight="1" s="37">
      <c r="A153" s="74" t="inlineStr">
        <is>
          <t>금곡동 더헤리티지</t>
        </is>
      </c>
      <c r="B153" s="75" t="inlineStr">
        <is>
          <t>09.09.</t>
        </is>
      </c>
      <c r="C153" s="124" t="n">
        <v>390</v>
      </c>
      <c r="D153" s="125" t="n">
        <v>212.5</v>
      </c>
      <c r="E153" s="126" t="n">
        <v>64</v>
      </c>
      <c r="F153" s="125" t="n">
        <v>164.6</v>
      </c>
      <c r="G153" s="17" t="n">
        <v>50</v>
      </c>
      <c r="H153" s="127" t="n">
        <v>128</v>
      </c>
      <c r="I153" s="128" t="n">
        <v>157000</v>
      </c>
      <c r="J153" s="128" t="inlineStr">
        <is>
          <t>중</t>
        </is>
      </c>
      <c r="K153" s="128" t="n">
        <v>95000</v>
      </c>
      <c r="L153" s="128" t="inlineStr">
        <is>
          <t>고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212</v>
      </c>
      <c r="U153" s="9" t="n"/>
    </row>
    <row r="154" ht="12" customFormat="1" customHeight="1" s="37">
      <c r="A154" s="74" t="inlineStr">
        <is>
          <t>야탑동 탑대우</t>
        </is>
      </c>
      <c r="B154" s="75" t="inlineStr">
        <is>
          <t>92.12.</t>
        </is>
      </c>
      <c r="C154" s="124" t="n">
        <v>654</v>
      </c>
      <c r="D154" s="125" t="n">
        <v>190.4</v>
      </c>
      <c r="E154" s="126" t="n">
        <v>58</v>
      </c>
      <c r="F154" s="125" t="n">
        <v>163.9</v>
      </c>
      <c r="G154" s="17" t="n">
        <v>50</v>
      </c>
      <c r="H154" s="127" t="n">
        <v>68</v>
      </c>
      <c r="I154" s="128" t="n">
        <v>157000</v>
      </c>
      <c r="J154" s="128" t="inlineStr">
        <is>
          <t>7</t>
        </is>
      </c>
      <c r="K154" s="128" t="n">
        <v>110000</v>
      </c>
      <c r="L154" s="128" t="inlineStr">
        <is>
          <t>11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190</v>
      </c>
      <c r="U154" s="9" t="n"/>
    </row>
    <row r="155" ht="12" customFormat="1" customHeight="1" s="37">
      <c r="A155" s="74" t="inlineStr">
        <is>
          <t>구미동 까치신원</t>
        </is>
      </c>
      <c r="B155" s="75" t="inlineStr">
        <is>
          <t>95.08.</t>
        </is>
      </c>
      <c r="C155" s="124" t="n">
        <v>882</v>
      </c>
      <c r="D155" s="125" t="n">
        <v>124.8</v>
      </c>
      <c r="E155" s="126" t="n">
        <v>38</v>
      </c>
      <c r="F155" s="125" t="n">
        <v>101.9</v>
      </c>
      <c r="G155" s="17" t="n">
        <v>31</v>
      </c>
      <c r="H155" s="127" t="n">
        <v>128</v>
      </c>
      <c r="I155" s="128" t="n">
        <v>155000</v>
      </c>
      <c r="J155" s="128" t="inlineStr">
        <is>
          <t>14</t>
        </is>
      </c>
      <c r="K155" s="128" t="n">
        <v>82000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124</v>
      </c>
      <c r="U155" s="9" t="n"/>
    </row>
    <row r="156" ht="12" customFormat="1" customHeight="1" s="37">
      <c r="A156" s="74" t="inlineStr">
        <is>
          <t>서현동 효자촌삼환</t>
        </is>
      </c>
      <c r="B156" s="75" t="inlineStr">
        <is>
          <t>92.05.</t>
        </is>
      </c>
      <c r="C156" s="124" t="n">
        <v>632</v>
      </c>
      <c r="D156" s="125" t="n">
        <v>149.8</v>
      </c>
      <c r="E156" s="126" t="n">
        <v>45</v>
      </c>
      <c r="F156" s="125" t="n">
        <v>129.8</v>
      </c>
      <c r="G156" s="17" t="n">
        <v>39</v>
      </c>
      <c r="H156" s="127" t="n">
        <v>172</v>
      </c>
      <c r="I156" s="128" t="n">
        <v>155000</v>
      </c>
      <c r="J156" s="128" t="inlineStr">
        <is>
          <t>13</t>
        </is>
      </c>
      <c r="K156" s="128" t="n">
        <v>95000</v>
      </c>
      <c r="L156" s="128" t="inlineStr">
        <is>
          <t>14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149</v>
      </c>
      <c r="U156" s="9" t="n"/>
    </row>
    <row r="157" ht="12" customFormat="1" customHeight="1" s="37">
      <c r="A157" s="74" t="inlineStr">
        <is>
          <t>서현동 효자촌동아</t>
        </is>
      </c>
      <c r="B157" s="75" t="inlineStr">
        <is>
          <t>92.11.</t>
        </is>
      </c>
      <c r="C157" s="124" t="n">
        <v>648</v>
      </c>
      <c r="D157" s="125" t="n">
        <v>153.5</v>
      </c>
      <c r="E157" s="126" t="n">
        <v>46</v>
      </c>
      <c r="F157" s="125" t="n">
        <v>128.3</v>
      </c>
      <c r="G157" s="17" t="n">
        <v>39</v>
      </c>
      <c r="H157" s="127" t="n">
        <v>210</v>
      </c>
      <c r="I157" s="128" t="n">
        <v>155000</v>
      </c>
      <c r="J157" s="128" t="inlineStr">
        <is>
          <t>5</t>
        </is>
      </c>
      <c r="K157" s="128" t="n">
        <v>95000</v>
      </c>
      <c r="L157" s="128" t="inlineStr">
        <is>
          <t>15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153</v>
      </c>
      <c r="U157" s="9" t="n"/>
    </row>
    <row r="158" ht="12" customFormat="1" customHeight="1" s="37">
      <c r="A158" s="74" t="inlineStr">
        <is>
          <t>서현동 효자촌현대</t>
        </is>
      </c>
      <c r="B158" s="75" t="inlineStr">
        <is>
          <t>92.05.</t>
        </is>
      </c>
      <c r="C158" s="124" t="n">
        <v>710</v>
      </c>
      <c r="D158" s="125" t="n">
        <v>122</v>
      </c>
      <c r="E158" s="126" t="n">
        <v>37</v>
      </c>
      <c r="F158" s="125" t="n">
        <v>101.6</v>
      </c>
      <c r="G158" s="17" t="n">
        <v>31</v>
      </c>
      <c r="H158" s="127" t="n">
        <v>130</v>
      </c>
      <c r="I158" s="128" t="n">
        <v>155000</v>
      </c>
      <c r="J158" s="128" t="inlineStr">
        <is>
          <t>10</t>
        </is>
      </c>
      <c r="K158" s="128" t="n">
        <v>90000</v>
      </c>
      <c r="L158" s="128" t="inlineStr">
        <is>
          <t>6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n">
        <v>122</v>
      </c>
      <c r="U158" s="9" t="n"/>
    </row>
    <row r="159" ht="12" customFormat="1" customHeight="1" s="37">
      <c r="A159" s="74" t="inlineStr">
        <is>
          <t>야탑동 탑5단지타워빌</t>
        </is>
      </c>
      <c r="B159" s="75" t="inlineStr">
        <is>
          <t>93.06.</t>
        </is>
      </c>
      <c r="C159" s="124" t="n">
        <v>584</v>
      </c>
      <c r="D159" s="125" t="n">
        <v>122.1</v>
      </c>
      <c r="E159" s="126" t="n">
        <v>37</v>
      </c>
      <c r="F159" s="125" t="n">
        <v>101.9</v>
      </c>
      <c r="G159" s="17" t="n">
        <v>31</v>
      </c>
      <c r="H159" s="127" t="n">
        <v>112</v>
      </c>
      <c r="I159" s="128" t="n">
        <v>155000</v>
      </c>
      <c r="J159" s="128" t="inlineStr">
        <is>
          <t>7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122</v>
      </c>
      <c r="U159" s="9" t="n"/>
    </row>
    <row r="160" ht="12" customFormat="1" customHeight="1" s="37">
      <c r="A160" s="74" t="inlineStr">
        <is>
          <t>야탑동 장미1단지동부</t>
        </is>
      </c>
      <c r="B160" s="75" t="inlineStr">
        <is>
          <t>93.02.</t>
        </is>
      </c>
      <c r="C160" s="124" t="n">
        <v>1134</v>
      </c>
      <c r="D160" s="125" t="n">
        <v>157.7</v>
      </c>
      <c r="E160" s="126" t="n">
        <v>48</v>
      </c>
      <c r="F160" s="125" t="n">
        <v>131.7</v>
      </c>
      <c r="G160" s="17" t="n">
        <v>40</v>
      </c>
      <c r="H160" s="127" t="n">
        <v>154</v>
      </c>
      <c r="I160" s="128" t="n">
        <v>155000</v>
      </c>
      <c r="J160" s="128" t="inlineStr">
        <is>
          <t>7</t>
        </is>
      </c>
      <c r="K160" s="128" t="n">
        <v>82000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157</v>
      </c>
      <c r="U160" s="9" t="n"/>
    </row>
    <row r="161" ht="12" customFormat="1" customHeight="1" s="37">
      <c r="A161" s="74" t="inlineStr">
        <is>
          <t>야탑동 탑3단지타워빌</t>
        </is>
      </c>
      <c r="B161" s="75" t="inlineStr">
        <is>
          <t>93.06.</t>
        </is>
      </c>
      <c r="C161" s="124" t="n">
        <v>582</v>
      </c>
      <c r="D161" s="125" t="n">
        <v>122.1</v>
      </c>
      <c r="E161" s="126" t="n">
        <v>37</v>
      </c>
      <c r="F161" s="125" t="n">
        <v>101.9</v>
      </c>
      <c r="G161" s="17" t="n">
        <v>31</v>
      </c>
      <c r="H161" s="127" t="n">
        <v>168</v>
      </c>
      <c r="I161" s="128" t="n">
        <v>155000</v>
      </c>
      <c r="J161" s="128" t="inlineStr">
        <is>
          <t>고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122</v>
      </c>
      <c r="U161" s="9" t="n"/>
    </row>
    <row r="162" ht="12" customFormat="1" customHeight="1" s="37">
      <c r="A162" s="74" t="inlineStr">
        <is>
          <t>야탑동 탑3단지타워빌</t>
        </is>
      </c>
      <c r="B162" s="75" t="inlineStr">
        <is>
          <t>93.06.</t>
        </is>
      </c>
      <c r="C162" s="124" t="n">
        <v>582</v>
      </c>
      <c r="D162" s="125" t="n">
        <v>154</v>
      </c>
      <c r="E162" s="126" t="n">
        <v>47</v>
      </c>
      <c r="F162" s="125" t="n">
        <v>131.4</v>
      </c>
      <c r="G162" s="17" t="n">
        <v>40</v>
      </c>
      <c r="H162" s="127" t="n">
        <v>402</v>
      </c>
      <c r="I162" s="128" t="n">
        <v>155000</v>
      </c>
      <c r="J162" s="128" t="inlineStr">
        <is>
          <t>11</t>
        </is>
      </c>
      <c r="K162" s="128" t="n">
        <v>90000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3</v>
      </c>
      <c r="S162" s="115" t="inlineStr">
        <is>
          <t>계</t>
        </is>
      </c>
      <c r="T162" s="5" t="n">
        <v>154</v>
      </c>
      <c r="U162" s="9" t="n"/>
    </row>
    <row r="163" ht="12" customFormat="1" customHeight="1" s="37">
      <c r="A163" s="74" t="inlineStr">
        <is>
          <t>이매동 이매동신3단지</t>
        </is>
      </c>
      <c r="B163" s="75" t="inlineStr">
        <is>
          <t>92.10.</t>
        </is>
      </c>
      <c r="C163" s="124" t="n">
        <v>460</v>
      </c>
      <c r="D163" s="125" t="n">
        <v>106.1</v>
      </c>
      <c r="E163" s="126" t="n">
        <v>32</v>
      </c>
      <c r="F163" s="125" t="n">
        <v>84.59999999999999</v>
      </c>
      <c r="G163" s="17" t="n">
        <v>26</v>
      </c>
      <c r="H163" s="127" t="n">
        <v>120</v>
      </c>
      <c r="I163" s="128" t="n">
        <v>155000</v>
      </c>
      <c r="J163" s="128" t="inlineStr">
        <is>
          <t>20</t>
        </is>
      </c>
      <c r="K163" s="128" t="n">
        <v>78000</v>
      </c>
      <c r="L163" s="128" t="inlineStr">
        <is>
          <t>8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106</v>
      </c>
      <c r="U163" s="9" t="n"/>
    </row>
    <row r="164" ht="12" customFormat="1" customHeight="1" s="37">
      <c r="A164" s="74" t="inlineStr">
        <is>
          <t>이매동 이매진흥</t>
        </is>
      </c>
      <c r="B164" s="75" t="inlineStr">
        <is>
          <t>93.04.</t>
        </is>
      </c>
      <c r="C164" s="124" t="n">
        <v>832</v>
      </c>
      <c r="D164" s="125" t="n">
        <v>102.3</v>
      </c>
      <c r="E164" s="126" t="n">
        <v>31</v>
      </c>
      <c r="F164" s="125" t="n">
        <v>84.59999999999999</v>
      </c>
      <c r="G164" s="17" t="n">
        <v>26</v>
      </c>
      <c r="H164" s="127" t="n">
        <v>402</v>
      </c>
      <c r="I164" s="128" t="n">
        <v>155000</v>
      </c>
      <c r="J164" s="128" t="inlineStr">
        <is>
          <t>12</t>
        </is>
      </c>
      <c r="K164" s="128" t="n">
        <v>78000</v>
      </c>
      <c r="L164" s="128" t="inlineStr">
        <is>
          <t>18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102</v>
      </c>
      <c r="U164" s="9" t="n"/>
    </row>
    <row r="165" ht="12" customFormat="1" customHeight="1" s="37">
      <c r="A165" s="74" t="inlineStr">
        <is>
          <t>정자동 정든한진8차</t>
        </is>
      </c>
      <c r="B165" s="75" t="inlineStr">
        <is>
          <t>95.06.</t>
        </is>
      </c>
      <c r="C165" s="124" t="n">
        <v>512</v>
      </c>
      <c r="D165" s="125" t="n">
        <v>133.5</v>
      </c>
      <c r="E165" s="126" t="n">
        <v>40</v>
      </c>
      <c r="F165" s="125" t="n">
        <v>112.2</v>
      </c>
      <c r="G165" s="17" t="n">
        <v>34</v>
      </c>
      <c r="H165" s="127" t="n">
        <v>80</v>
      </c>
      <c r="I165" s="128" t="n">
        <v>155000</v>
      </c>
      <c r="J165" s="128" t="inlineStr">
        <is>
          <t>13</t>
        </is>
      </c>
      <c r="K165" s="128" t="n">
        <v>87000</v>
      </c>
      <c r="L165" s="128" t="inlineStr">
        <is>
          <t>9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133</v>
      </c>
      <c r="U165" s="9" t="n"/>
    </row>
    <row r="166" ht="12" customFormat="1" customHeight="1" s="37">
      <c r="A166" s="74" t="inlineStr">
        <is>
          <t>서현동 우성(시범단지)</t>
        </is>
      </c>
      <c r="B166" s="75" t="inlineStr">
        <is>
          <t>91.09.</t>
        </is>
      </c>
      <c r="C166" s="124" t="n">
        <v>1874</v>
      </c>
      <c r="D166" s="125" t="n">
        <v>96.90000000000001</v>
      </c>
      <c r="E166" s="126" t="n">
        <v>29</v>
      </c>
      <c r="F166" s="125" t="n">
        <v>75.90000000000001</v>
      </c>
      <c r="G166" s="17" t="n">
        <v>23</v>
      </c>
      <c r="H166" s="127" t="n">
        <v>190</v>
      </c>
      <c r="I166" s="128" t="n">
        <v>153000</v>
      </c>
      <c r="J166" s="128" t="inlineStr">
        <is>
          <t>11</t>
        </is>
      </c>
      <c r="K166" s="128" t="n">
        <v>68000</v>
      </c>
      <c r="L166" s="128" t="inlineStr">
        <is>
          <t>10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96</v>
      </c>
      <c r="U166" s="9" t="n"/>
    </row>
    <row r="167" ht="12" customFormat="1" customHeight="1" s="37">
      <c r="A167" s="74" t="inlineStr">
        <is>
          <t>서현동 효자촌동아</t>
        </is>
      </c>
      <c r="B167" s="75" t="inlineStr">
        <is>
          <t>92.11.</t>
        </is>
      </c>
      <c r="C167" s="124" t="n">
        <v>648</v>
      </c>
      <c r="D167" s="125" t="n">
        <v>125</v>
      </c>
      <c r="E167" s="126" t="n">
        <v>38</v>
      </c>
      <c r="F167" s="125" t="n">
        <v>101.8</v>
      </c>
      <c r="G167" s="17" t="n">
        <v>31</v>
      </c>
      <c r="H167" s="127" t="n">
        <v>112</v>
      </c>
      <c r="I167" s="128" t="n">
        <v>153000</v>
      </c>
      <c r="J167" s="128" t="inlineStr">
        <is>
          <t>10</t>
        </is>
      </c>
      <c r="K167" s="128" t="n">
        <v>80000</v>
      </c>
      <c r="L167" s="128" t="inlineStr">
        <is>
          <t>12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125</v>
      </c>
      <c r="U167" s="9" t="n"/>
    </row>
    <row r="168" ht="12" customFormat="1" customHeight="1" s="37">
      <c r="A168" s="74" t="inlineStr">
        <is>
          <t>구미동 까치롯데,선경</t>
        </is>
      </c>
      <c r="B168" s="75" t="inlineStr">
        <is>
          <t>95.07.</t>
        </is>
      </c>
      <c r="C168" s="124" t="n">
        <v>1124</v>
      </c>
      <c r="D168" s="125" t="n">
        <v>107.9</v>
      </c>
      <c r="E168" s="126" t="n">
        <v>33</v>
      </c>
      <c r="F168" s="125" t="n">
        <v>84.8</v>
      </c>
      <c r="G168" s="17" t="n">
        <v>26</v>
      </c>
      <c r="H168" s="127" t="n">
        <v>352</v>
      </c>
      <c r="I168" s="128" t="n">
        <v>152000</v>
      </c>
      <c r="J168" s="128" t="inlineStr">
        <is>
          <t>18</t>
        </is>
      </c>
      <c r="K168" s="128" t="n">
        <v>78000</v>
      </c>
      <c r="L168" s="128" t="inlineStr">
        <is>
          <t>8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107</v>
      </c>
      <c r="U168" s="9" t="n"/>
    </row>
    <row r="169" ht="12" customFormat="1" customHeight="1" s="37">
      <c r="A169" s="74" t="inlineStr">
        <is>
          <t>구미동 무지개마을10단지삼성건영</t>
        </is>
      </c>
      <c r="B169" s="75" t="inlineStr">
        <is>
          <t>96.02.</t>
        </is>
      </c>
      <c r="C169" s="124" t="n">
        <v>498</v>
      </c>
      <c r="D169" s="125" t="n">
        <v>160.9</v>
      </c>
      <c r="E169" s="126" t="n">
        <v>49</v>
      </c>
      <c r="F169" s="125" t="n">
        <v>134.8</v>
      </c>
      <c r="G169" s="17" t="n">
        <v>41</v>
      </c>
      <c r="H169" s="127" t="n">
        <v>136</v>
      </c>
      <c r="I169" s="128" t="n">
        <v>150000</v>
      </c>
      <c r="J169" s="128" t="inlineStr">
        <is>
          <t>13</t>
        </is>
      </c>
      <c r="K169" s="128" t="n">
        <v>95000</v>
      </c>
      <c r="L169" s="128" t="inlineStr">
        <is>
          <t>5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160A</t>
        </is>
      </c>
      <c r="U169" s="9" t="n"/>
    </row>
    <row r="170" ht="12" customFormat="1" customHeight="1" s="37">
      <c r="A170" s="74" t="inlineStr">
        <is>
          <t>서현동 효자촌임광</t>
        </is>
      </c>
      <c r="B170" s="75" t="inlineStr">
        <is>
          <t>92.07.</t>
        </is>
      </c>
      <c r="C170" s="124" t="n">
        <v>732</v>
      </c>
      <c r="D170" s="125" t="n">
        <v>132.4</v>
      </c>
      <c r="E170" s="126" t="n">
        <v>40</v>
      </c>
      <c r="F170" s="125" t="n">
        <v>111.5</v>
      </c>
      <c r="G170" s="17" t="n">
        <v>34</v>
      </c>
      <c r="H170" s="127" t="n">
        <v>104</v>
      </c>
      <c r="I170" s="128" t="n">
        <v>150000</v>
      </c>
      <c r="J170" s="128" t="inlineStr">
        <is>
          <t>고</t>
        </is>
      </c>
      <c r="K170" s="128" t="n">
        <v>90000</v>
      </c>
      <c r="L170" s="128" t="inlineStr">
        <is>
          <t>8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132</v>
      </c>
      <c r="U170" s="9" t="n"/>
    </row>
    <row r="171" ht="12" customFormat="1" customHeight="1" s="37">
      <c r="A171" s="74" t="inlineStr">
        <is>
          <t>수내동 푸른신성</t>
        </is>
      </c>
      <c r="B171" s="75" t="inlineStr">
        <is>
          <t>92.06.</t>
        </is>
      </c>
      <c r="C171" s="124" t="n">
        <v>630</v>
      </c>
      <c r="D171" s="125" t="n">
        <v>103.8</v>
      </c>
      <c r="E171" s="126" t="n">
        <v>31</v>
      </c>
      <c r="F171" s="125" t="n">
        <v>84.7</v>
      </c>
      <c r="G171" s="17" t="n">
        <v>26</v>
      </c>
      <c r="H171" s="127" t="n">
        <v>320</v>
      </c>
      <c r="I171" s="128" t="n">
        <v>150000</v>
      </c>
      <c r="J171" s="128" t="inlineStr">
        <is>
          <t>14</t>
        </is>
      </c>
      <c r="K171" s="128" t="n">
        <v>75000</v>
      </c>
      <c r="L171" s="128" t="inlineStr">
        <is>
          <t>18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103</v>
      </c>
      <c r="U171" s="9" t="n"/>
    </row>
    <row r="172" ht="12" customFormat="1" customHeight="1" s="37">
      <c r="A172" s="74" t="inlineStr">
        <is>
          <t>야탑동 장미1단지코오롱</t>
        </is>
      </c>
      <c r="B172" s="75" t="inlineStr">
        <is>
          <t>93.02.</t>
        </is>
      </c>
      <c r="C172" s="124" t="n">
        <v>1082</v>
      </c>
      <c r="D172" s="125" t="n">
        <v>164.1</v>
      </c>
      <c r="E172" s="126" t="n">
        <v>50</v>
      </c>
      <c r="F172" s="125" t="n">
        <v>134.2</v>
      </c>
      <c r="G172" s="17" t="n">
        <v>41</v>
      </c>
      <c r="H172" s="127" t="n">
        <v>96</v>
      </c>
      <c r="I172" s="128" t="n">
        <v>150000</v>
      </c>
      <c r="J172" s="128" t="inlineStr">
        <is>
          <t>5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164</v>
      </c>
      <c r="U172" s="9" t="n"/>
    </row>
    <row r="173" ht="12" customFormat="1" customHeight="1" s="37">
      <c r="A173" s="74" t="inlineStr">
        <is>
          <t>야탑동 탑선경</t>
        </is>
      </c>
      <c r="B173" s="75" t="inlineStr">
        <is>
          <t>92.08.</t>
        </is>
      </c>
      <c r="C173" s="124" t="n">
        <v>976</v>
      </c>
      <c r="D173" s="125" t="n">
        <v>157</v>
      </c>
      <c r="E173" s="126" t="n">
        <v>47</v>
      </c>
      <c r="F173" s="125" t="n">
        <v>131.4</v>
      </c>
      <c r="G173" s="17" t="n">
        <v>40</v>
      </c>
      <c r="H173" s="127" t="n">
        <v>216</v>
      </c>
      <c r="I173" s="128" t="n">
        <v>150000</v>
      </c>
      <c r="J173" s="128" t="inlineStr">
        <is>
          <t>15</t>
        </is>
      </c>
      <c r="K173" s="128" t="n">
        <v>85000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4</v>
      </c>
      <c r="R173" s="115" t="n">
        <v>2</v>
      </c>
      <c r="S173" s="115" t="inlineStr">
        <is>
          <t>계</t>
        </is>
      </c>
      <c r="T173" s="5" t="n">
        <v>156</v>
      </c>
      <c r="U173" s="9" t="n"/>
    </row>
    <row r="174" ht="12" customFormat="1" customHeight="1" s="37">
      <c r="A174" s="74" t="inlineStr">
        <is>
          <t>운중동 산운13단지휴먼시아데시앙</t>
        </is>
      </c>
      <c r="B174" s="75" t="inlineStr">
        <is>
          <t>10.06.</t>
        </is>
      </c>
      <c r="C174" s="124" t="n">
        <v>1396</v>
      </c>
      <c r="D174" s="125" t="n">
        <v>128.5</v>
      </c>
      <c r="E174" s="126" t="n">
        <v>39</v>
      </c>
      <c r="F174" s="125" t="n">
        <v>101.7</v>
      </c>
      <c r="G174" s="17" t="n">
        <v>31</v>
      </c>
      <c r="H174" s="127" t="n">
        <v>256</v>
      </c>
      <c r="I174" s="128" t="n">
        <v>150000</v>
      </c>
      <c r="J174" s="128" t="inlineStr">
        <is>
          <t>중</t>
        </is>
      </c>
      <c r="K174" s="128" t="n">
        <v>75000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복</t>
        </is>
      </c>
      <c r="T174" s="5" t="inlineStr">
        <is>
          <t>128B</t>
        </is>
      </c>
      <c r="U174" s="9" t="n"/>
    </row>
    <row r="175" ht="12" customFormat="1" customHeight="1" s="37">
      <c r="A175" s="74" t="inlineStr">
        <is>
          <t>이매동 이매삼환</t>
        </is>
      </c>
      <c r="B175" s="75" t="inlineStr">
        <is>
          <t>94.09.</t>
        </is>
      </c>
      <c r="C175" s="124" t="n">
        <v>572</v>
      </c>
      <c r="D175" s="125" t="n">
        <v>138.7</v>
      </c>
      <c r="E175" s="126" t="n">
        <v>42</v>
      </c>
      <c r="F175" s="125" t="n">
        <v>116.8</v>
      </c>
      <c r="G175" s="17" t="n">
        <v>35</v>
      </c>
      <c r="H175" s="127" t="n">
        <v>74</v>
      </c>
      <c r="I175" s="128" t="n">
        <v>150000</v>
      </c>
      <c r="J175" s="128" t="inlineStr">
        <is>
          <t>11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138</v>
      </c>
      <c r="U175" s="9" t="n"/>
    </row>
    <row r="176" ht="12" customFormat="1" customHeight="1" s="37">
      <c r="A176" s="74" t="inlineStr">
        <is>
          <t>정자동 한솔1단지청구</t>
        </is>
      </c>
      <c r="B176" s="75" t="inlineStr">
        <is>
          <t>94.04.</t>
        </is>
      </c>
      <c r="C176" s="124" t="n">
        <v>858</v>
      </c>
      <c r="D176" s="125" t="n">
        <v>122.7</v>
      </c>
      <c r="E176" s="126" t="n">
        <v>37</v>
      </c>
      <c r="F176" s="125" t="n">
        <v>102</v>
      </c>
      <c r="G176" s="17" t="n">
        <v>31</v>
      </c>
      <c r="H176" s="127" t="n">
        <v>156</v>
      </c>
      <c r="I176" s="128" t="n">
        <v>149000</v>
      </c>
      <c r="J176" s="128" t="inlineStr">
        <is>
          <t>9</t>
        </is>
      </c>
      <c r="K176" s="128" t="n">
        <v>80000</v>
      </c>
      <c r="L176" s="128" t="inlineStr">
        <is>
          <t>10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122</v>
      </c>
      <c r="U176" s="9" t="n"/>
    </row>
    <row r="177" ht="12" customFormat="1" customHeight="1" s="37">
      <c r="A177" s="74" t="inlineStr">
        <is>
          <t>정자동 정든신화</t>
        </is>
      </c>
      <c r="B177" s="75" t="inlineStr">
        <is>
          <t>95.06.</t>
        </is>
      </c>
      <c r="C177" s="124" t="n">
        <v>564</v>
      </c>
      <c r="D177" s="125" t="n">
        <v>141.5</v>
      </c>
      <c r="E177" s="126" t="n">
        <v>43</v>
      </c>
      <c r="F177" s="125" t="n">
        <v>115.8</v>
      </c>
      <c r="G177" s="17" t="n">
        <v>35</v>
      </c>
      <c r="H177" s="127" t="n">
        <v>84</v>
      </c>
      <c r="I177" s="128" t="n">
        <v>149000</v>
      </c>
      <c r="J177" s="128" t="inlineStr">
        <is>
          <t>10</t>
        </is>
      </c>
      <c r="K177" s="128" t="n">
        <v>83000</v>
      </c>
      <c r="L177" s="128" t="inlineStr">
        <is>
          <t>11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n">
        <v>141</v>
      </c>
      <c r="U177" s="9" t="n"/>
    </row>
    <row r="178" ht="12" customFormat="1" customHeight="1" s="37">
      <c r="A178" s="74" t="inlineStr">
        <is>
          <t>야탑동 탑대우</t>
        </is>
      </c>
      <c r="B178" s="75" t="inlineStr">
        <is>
          <t>92.12.</t>
        </is>
      </c>
      <c r="C178" s="124" t="n">
        <v>654</v>
      </c>
      <c r="D178" s="125" t="n">
        <v>158.4</v>
      </c>
      <c r="E178" s="126" t="n">
        <v>48</v>
      </c>
      <c r="F178" s="125" t="n">
        <v>134.3</v>
      </c>
      <c r="G178" s="17" t="n">
        <v>41</v>
      </c>
      <c r="H178" s="127" t="n">
        <v>394</v>
      </c>
      <c r="I178" s="128" t="n">
        <v>148000</v>
      </c>
      <c r="J178" s="128" t="inlineStr">
        <is>
          <t>8</t>
        </is>
      </c>
      <c r="K178" s="128" t="n">
        <v>87000</v>
      </c>
      <c r="L178" s="128" t="inlineStr">
        <is>
          <t>13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158</v>
      </c>
      <c r="U178" s="9" t="n"/>
    </row>
    <row r="179" ht="12" customFormat="1" customHeight="1" s="37">
      <c r="A179" s="74" t="inlineStr">
        <is>
          <t>야탑동 탑벽산</t>
        </is>
      </c>
      <c r="B179" s="75" t="inlineStr">
        <is>
          <t>94.02.</t>
        </is>
      </c>
      <c r="C179" s="124" t="n">
        <v>646</v>
      </c>
      <c r="D179" s="125" t="n">
        <v>162.8</v>
      </c>
      <c r="E179" s="126" t="n">
        <v>49</v>
      </c>
      <c r="F179" s="125" t="n">
        <v>134.8</v>
      </c>
      <c r="G179" s="17" t="n">
        <v>41</v>
      </c>
      <c r="H179" s="127" t="n">
        <v>184</v>
      </c>
      <c r="I179" s="128" t="n">
        <v>148000</v>
      </c>
      <c r="J179" s="128" t="inlineStr">
        <is>
          <t>10</t>
        </is>
      </c>
      <c r="K179" s="128" t="n">
        <v>95000</v>
      </c>
      <c r="L179" s="128" t="inlineStr">
        <is>
          <t>13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162</v>
      </c>
      <c r="U179" s="9" t="n"/>
    </row>
    <row r="180" ht="12" customFormat="1" customHeight="1" s="37">
      <c r="A180" s="74" t="inlineStr">
        <is>
          <t>정자동 정든신화</t>
        </is>
      </c>
      <c r="B180" s="75" t="inlineStr">
        <is>
          <t>95.06.</t>
        </is>
      </c>
      <c r="C180" s="124" t="n">
        <v>564</v>
      </c>
      <c r="D180" s="125" t="n">
        <v>126.2</v>
      </c>
      <c r="E180" s="126" t="n">
        <v>38</v>
      </c>
      <c r="F180" s="125" t="n">
        <v>101.8</v>
      </c>
      <c r="G180" s="17" t="n">
        <v>31</v>
      </c>
      <c r="H180" s="127" t="n">
        <v>68</v>
      </c>
      <c r="I180" s="128" t="n">
        <v>148000</v>
      </c>
      <c r="J180" s="128" t="inlineStr">
        <is>
          <t>16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126</v>
      </c>
      <c r="U180" s="9" t="n"/>
    </row>
    <row r="181" ht="12" customFormat="1" customHeight="1" s="37">
      <c r="A181" s="74" t="inlineStr">
        <is>
          <t>구미동 까치신원</t>
        </is>
      </c>
      <c r="B181" s="75" t="inlineStr">
        <is>
          <t>95.08.</t>
        </is>
      </c>
      <c r="C181" s="124" t="n">
        <v>882</v>
      </c>
      <c r="D181" s="125" t="n">
        <v>103.2</v>
      </c>
      <c r="E181" s="126" t="n">
        <v>31</v>
      </c>
      <c r="F181" s="125" t="n">
        <v>84.8</v>
      </c>
      <c r="G181" s="17" t="n">
        <v>26</v>
      </c>
      <c r="H181" s="127" t="n">
        <v>172</v>
      </c>
      <c r="I181" s="128" t="n">
        <v>147000</v>
      </c>
      <c r="J181" s="128" t="inlineStr">
        <is>
          <t>6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103</v>
      </c>
      <c r="U181" s="9" t="n"/>
    </row>
    <row r="182" ht="12" customFormat="1" customHeight="1" s="37">
      <c r="A182" s="74" t="inlineStr">
        <is>
          <t>분당동 샛별라이프</t>
        </is>
      </c>
      <c r="B182" s="75" t="inlineStr">
        <is>
          <t>93.07.</t>
        </is>
      </c>
      <c r="C182" s="124" t="n">
        <v>796</v>
      </c>
      <c r="D182" s="125" t="n">
        <v>114.6</v>
      </c>
      <c r="E182" s="126" t="n">
        <v>35</v>
      </c>
      <c r="F182" s="125" t="n">
        <v>89.8</v>
      </c>
      <c r="G182" s="17" t="n">
        <v>27</v>
      </c>
      <c r="H182" s="127" t="n">
        <v>46</v>
      </c>
      <c r="I182" s="128" t="n">
        <v>145000</v>
      </c>
      <c r="J182" s="128" t="inlineStr">
        <is>
          <t>11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복</t>
        </is>
      </c>
      <c r="T182" s="5" t="n">
        <v>114</v>
      </c>
      <c r="U182" s="9" t="n"/>
    </row>
    <row r="183" ht="12" customFormat="1" customHeight="1" s="37">
      <c r="A183" s="74" t="inlineStr">
        <is>
          <t>서현동 효자촌임광</t>
        </is>
      </c>
      <c r="B183" s="75" t="inlineStr">
        <is>
          <t>92.07.</t>
        </is>
      </c>
      <c r="C183" s="124" t="n">
        <v>732</v>
      </c>
      <c r="D183" s="125" t="n">
        <v>122.2</v>
      </c>
      <c r="E183" s="126" t="n">
        <v>37</v>
      </c>
      <c r="F183" s="125" t="n">
        <v>101.3</v>
      </c>
      <c r="G183" s="17" t="n">
        <v>31</v>
      </c>
      <c r="H183" s="127" t="n">
        <v>96</v>
      </c>
      <c r="I183" s="128" t="n">
        <v>145000</v>
      </c>
      <c r="J183" s="128" t="inlineStr">
        <is>
          <t>5</t>
        </is>
      </c>
      <c r="K183" s="128" t="n">
        <v>80000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122</v>
      </c>
      <c r="U183" s="9" t="n"/>
    </row>
    <row r="184" ht="12" customFormat="1" customHeight="1" s="37">
      <c r="A184" s="74" t="inlineStr">
        <is>
          <t>서현동 효자촌현대</t>
        </is>
      </c>
      <c r="B184" s="75" t="inlineStr">
        <is>
          <t>92.05.</t>
        </is>
      </c>
      <c r="C184" s="124" t="n">
        <v>710</v>
      </c>
      <c r="D184" s="125" t="n">
        <v>103.7</v>
      </c>
      <c r="E184" s="126" t="n">
        <v>31</v>
      </c>
      <c r="F184" s="125" t="n">
        <v>84.59999999999999</v>
      </c>
      <c r="G184" s="17" t="n">
        <v>26</v>
      </c>
      <c r="H184" s="127" t="n">
        <v>186</v>
      </c>
      <c r="I184" s="128" t="n">
        <v>145000</v>
      </c>
      <c r="J184" s="128" t="inlineStr">
        <is>
          <t>9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103</v>
      </c>
      <c r="U184" s="9" t="n"/>
    </row>
    <row r="185" ht="12" customFormat="1" customHeight="1" s="37">
      <c r="A185" s="74" t="inlineStr">
        <is>
          <t>수내동 파크타운대림</t>
        </is>
      </c>
      <c r="B185" s="75" t="inlineStr">
        <is>
          <t>93.05.</t>
        </is>
      </c>
      <c r="C185" s="124" t="n">
        <v>749</v>
      </c>
      <c r="D185" s="125" t="n">
        <v>110.9</v>
      </c>
      <c r="E185" s="126" t="n">
        <v>34</v>
      </c>
      <c r="F185" s="125" t="n">
        <v>84.8</v>
      </c>
      <c r="G185" s="17" t="n">
        <v>26</v>
      </c>
      <c r="H185" s="127" t="n">
        <v>84</v>
      </c>
      <c r="I185" s="128" t="n">
        <v>145000</v>
      </c>
      <c r="J185" s="128" t="inlineStr">
        <is>
          <t>13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110</v>
      </c>
      <c r="U185" s="9" t="n"/>
    </row>
    <row r="186" ht="12" customFormat="1" customHeight="1" s="37">
      <c r="A186" s="74" t="inlineStr">
        <is>
          <t>수내동 푸른쌍용</t>
        </is>
      </c>
      <c r="B186" s="75" t="inlineStr">
        <is>
          <t>93.03.</t>
        </is>
      </c>
      <c r="C186" s="124" t="n">
        <v>1164</v>
      </c>
      <c r="D186" s="125" t="n">
        <v>103.4</v>
      </c>
      <c r="E186" s="126" t="n">
        <v>31</v>
      </c>
      <c r="F186" s="125" t="n">
        <v>84.7</v>
      </c>
      <c r="G186" s="17" t="n">
        <v>26</v>
      </c>
      <c r="H186" s="127" t="n">
        <v>424</v>
      </c>
      <c r="I186" s="128" t="n">
        <v>145000</v>
      </c>
      <c r="J186" s="128" t="inlineStr">
        <is>
          <t>7</t>
        </is>
      </c>
      <c r="K186" s="128" t="n">
        <v>85000</v>
      </c>
      <c r="L186" s="128" t="inlineStr">
        <is>
          <t>7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103</v>
      </c>
      <c r="U186" s="9" t="n"/>
    </row>
    <row r="187" ht="12" customFormat="1" customHeight="1" s="37">
      <c r="A187" s="74" t="inlineStr">
        <is>
          <t>야탑동 장미8단지현대</t>
        </is>
      </c>
      <c r="B187" s="75" t="inlineStr">
        <is>
          <t>93.04.</t>
        </is>
      </c>
      <c r="C187" s="124" t="n">
        <v>2136</v>
      </c>
      <c r="D187" s="125" t="n">
        <v>158.6</v>
      </c>
      <c r="E187" s="126" t="n">
        <v>48</v>
      </c>
      <c r="F187" s="125" t="n">
        <v>133.4</v>
      </c>
      <c r="G187" s="17" t="n">
        <v>40</v>
      </c>
      <c r="H187" s="127" t="n">
        <v>320</v>
      </c>
      <c r="I187" s="128" t="n">
        <v>145000</v>
      </c>
      <c r="J187" s="128" t="inlineStr">
        <is>
          <t>11</t>
        </is>
      </c>
      <c r="K187" s="128" t="n">
        <v>85000</v>
      </c>
      <c r="L187" s="128" t="inlineStr">
        <is>
          <t>18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158</v>
      </c>
      <c r="U187" s="9" t="n"/>
    </row>
    <row r="188" ht="12" customFormat="1" customHeight="1" s="37">
      <c r="A188" s="74" t="inlineStr">
        <is>
          <t>이매동 아름4단지두산삼호</t>
        </is>
      </c>
      <c r="B188" s="75" t="inlineStr">
        <is>
          <t>92.09.</t>
        </is>
      </c>
      <c r="C188" s="124" t="n">
        <v>1132</v>
      </c>
      <c r="D188" s="125" t="n">
        <v>102.9</v>
      </c>
      <c r="E188" s="126" t="n">
        <v>31</v>
      </c>
      <c r="F188" s="125" t="n">
        <v>84.8</v>
      </c>
      <c r="G188" s="17" t="n">
        <v>26</v>
      </c>
      <c r="H188" s="127" t="n">
        <v>240</v>
      </c>
      <c r="I188" s="128" t="n">
        <v>145000</v>
      </c>
      <c r="J188" s="128" t="inlineStr">
        <is>
          <t>5</t>
        </is>
      </c>
      <c r="K188" s="128" t="n">
        <v>80000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102</v>
      </c>
      <c r="U188" s="9" t="n"/>
    </row>
    <row r="189" ht="12" customFormat="1" customHeight="1" s="37">
      <c r="A189" s="74" t="inlineStr">
        <is>
          <t>정자동 상록우성</t>
        </is>
      </c>
      <c r="B189" s="75" t="inlineStr">
        <is>
          <t>95.01.</t>
        </is>
      </c>
      <c r="C189" s="124" t="n">
        <v>1762</v>
      </c>
      <c r="D189" s="125" t="n">
        <v>86.5</v>
      </c>
      <c r="E189" s="126" t="n">
        <v>26</v>
      </c>
      <c r="F189" s="125" t="n">
        <v>69.09999999999999</v>
      </c>
      <c r="G189" s="17" t="n">
        <v>21</v>
      </c>
      <c r="H189" s="127" t="n">
        <v>368</v>
      </c>
      <c r="I189" s="128" t="n">
        <v>145000</v>
      </c>
      <c r="J189" s="128" t="inlineStr">
        <is>
          <t>6</t>
        </is>
      </c>
      <c r="K189" s="128" t="n">
        <v>75000</v>
      </c>
      <c r="L189" s="128" t="inlineStr">
        <is>
          <t>11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1</v>
      </c>
      <c r="S189" s="115" t="inlineStr">
        <is>
          <t>계</t>
        </is>
      </c>
      <c r="T189" s="5" t="n">
        <v>86</v>
      </c>
      <c r="U189" s="9" t="n"/>
    </row>
    <row r="190" ht="12" customFormat="1" customHeight="1" s="37">
      <c r="A190" s="74" t="inlineStr">
        <is>
          <t>정자동 상록임광보성</t>
        </is>
      </c>
      <c r="B190" s="75" t="inlineStr">
        <is>
          <t>95.05.</t>
        </is>
      </c>
      <c r="C190" s="124" t="n">
        <v>568</v>
      </c>
      <c r="D190" s="125" t="n">
        <v>106</v>
      </c>
      <c r="E190" s="126" t="n">
        <v>32</v>
      </c>
      <c r="F190" s="125" t="n">
        <v>85</v>
      </c>
      <c r="G190" s="17" t="n">
        <v>26</v>
      </c>
      <c r="H190" s="127" t="n">
        <v>248</v>
      </c>
      <c r="I190" s="128" t="n">
        <v>145000</v>
      </c>
      <c r="J190" s="128" t="inlineStr">
        <is>
          <t>10</t>
        </is>
      </c>
      <c r="K190" s="128" t="n">
        <v>65000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106</v>
      </c>
      <c r="U190" s="9" t="n"/>
    </row>
    <row r="191" ht="12" customFormat="1" customHeight="1" s="37">
      <c r="A191" s="74" t="inlineStr">
        <is>
          <t>정자동 느티마을공무원4단지</t>
        </is>
      </c>
      <c r="B191" s="75" t="inlineStr">
        <is>
          <t>94.11.</t>
        </is>
      </c>
      <c r="C191" s="124" t="n">
        <v>1006</v>
      </c>
      <c r="D191" s="125" t="n">
        <v>84</v>
      </c>
      <c r="E191" s="126" t="n">
        <v>25</v>
      </c>
      <c r="F191" s="125" t="n">
        <v>58.7</v>
      </c>
      <c r="G191" s="17" t="n">
        <v>18</v>
      </c>
      <c r="H191" s="127" t="n">
        <v>198</v>
      </c>
      <c r="I191" s="128" t="n">
        <v>145000</v>
      </c>
      <c r="J191" s="128" t="inlineStr">
        <is>
          <t>20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83</v>
      </c>
      <c r="U191" s="9" t="n"/>
    </row>
    <row r="192" ht="12" customFormat="1" customHeight="1" s="37">
      <c r="A192" s="74" t="inlineStr">
        <is>
          <t>판교동 판교원6단지진원로제비앙</t>
        </is>
      </c>
      <c r="B192" s="75" t="inlineStr">
        <is>
          <t>09.05.</t>
        </is>
      </c>
      <c r="C192" s="124" t="n">
        <v>470</v>
      </c>
      <c r="D192" s="125" t="n">
        <v>107.5</v>
      </c>
      <c r="E192" s="126" t="n">
        <v>33</v>
      </c>
      <c r="F192" s="125" t="n">
        <v>83.3</v>
      </c>
      <c r="G192" s="17" t="n">
        <v>25</v>
      </c>
      <c r="H192" s="127" t="n">
        <v>150</v>
      </c>
      <c r="I192" s="128" t="n">
        <v>145000</v>
      </c>
      <c r="J192" s="128" t="inlineStr">
        <is>
          <t>14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107</v>
      </c>
      <c r="U192" s="9" t="n"/>
    </row>
    <row r="193" ht="12" customFormat="1" customHeight="1" s="37">
      <c r="A193" s="74" t="inlineStr">
        <is>
          <t>삼평동 봇들4단지휴먼시아</t>
        </is>
      </c>
      <c r="B193" s="75" t="inlineStr">
        <is>
          <t>09.07.</t>
        </is>
      </c>
      <c r="C193" s="124" t="n">
        <v>748</v>
      </c>
      <c r="D193" s="125" t="n">
        <v>79.3</v>
      </c>
      <c r="E193" s="126" t="n">
        <v>24</v>
      </c>
      <c r="F193" s="125" t="n">
        <v>59.8</v>
      </c>
      <c r="G193" s="17" t="n">
        <v>18</v>
      </c>
      <c r="H193" s="127" t="n">
        <v>258</v>
      </c>
      <c r="I193" s="128" t="n">
        <v>143000</v>
      </c>
      <c r="J193" s="128" t="inlineStr">
        <is>
          <t>중</t>
        </is>
      </c>
      <c r="K193" s="128" t="n">
        <v>60000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79A</t>
        </is>
      </c>
      <c r="U193" s="9" t="n"/>
    </row>
    <row r="194" ht="12" customFormat="1" customHeight="1" s="37">
      <c r="A194" s="74" t="inlineStr">
        <is>
          <t>판교동 판교원9단지한림풀에버</t>
        </is>
      </c>
      <c r="B194" s="75" t="inlineStr">
        <is>
          <t>09.03.</t>
        </is>
      </c>
      <c r="C194" s="124" t="n">
        <v>1045</v>
      </c>
      <c r="D194" s="125" t="n">
        <v>96.90000000000001</v>
      </c>
      <c r="E194" s="126" t="n">
        <v>29</v>
      </c>
      <c r="F194" s="125" t="n">
        <v>71.8</v>
      </c>
      <c r="G194" s="17" t="n">
        <v>22</v>
      </c>
      <c r="H194" s="127" t="n">
        <v>345</v>
      </c>
      <c r="I194" s="128" t="n">
        <v>143000</v>
      </c>
      <c r="J194" s="128" t="inlineStr">
        <is>
          <t>6</t>
        </is>
      </c>
      <c r="K194" s="128" t="n">
        <v>76000</v>
      </c>
      <c r="L194" s="128" t="inlineStr">
        <is>
          <t>고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96A</t>
        </is>
      </c>
      <c r="U194" s="9" t="n"/>
    </row>
    <row r="195" ht="12" customFormat="1" customHeight="1" s="37">
      <c r="A195" s="74" t="inlineStr">
        <is>
          <t>서현동 효자촌삼환</t>
        </is>
      </c>
      <c r="B195" s="75" t="inlineStr">
        <is>
          <t>92.05.</t>
        </is>
      </c>
      <c r="C195" s="124" t="n">
        <v>632</v>
      </c>
      <c r="D195" s="125" t="n">
        <v>112.6</v>
      </c>
      <c r="E195" s="126" t="n">
        <v>34</v>
      </c>
      <c r="F195" s="125" t="n">
        <v>94.5</v>
      </c>
      <c r="G195" s="17" t="n">
        <v>29</v>
      </c>
      <c r="H195" s="127" t="n">
        <v>80</v>
      </c>
      <c r="I195" s="128" t="n">
        <v>142000</v>
      </c>
      <c r="J195" s="128" t="inlineStr">
        <is>
          <t>14</t>
        </is>
      </c>
      <c r="K195" s="128" t="n">
        <v>85000</v>
      </c>
      <c r="L195" s="128" t="inlineStr">
        <is>
          <t>5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112</v>
      </c>
      <c r="U195" s="9" t="n"/>
    </row>
    <row r="196" ht="12" customFormat="1" customHeight="1" s="37">
      <c r="A196" s="74" t="inlineStr">
        <is>
          <t>이매동 이매한신</t>
        </is>
      </c>
      <c r="B196" s="75" t="inlineStr">
        <is>
          <t>93.11.</t>
        </is>
      </c>
      <c r="C196" s="124" t="n">
        <v>1184</v>
      </c>
      <c r="D196" s="125" t="n">
        <v>104.8</v>
      </c>
      <c r="E196" s="126" t="n">
        <v>32</v>
      </c>
      <c r="F196" s="125" t="n">
        <v>84.90000000000001</v>
      </c>
      <c r="G196" s="17" t="n">
        <v>26</v>
      </c>
      <c r="H196" s="127" t="n">
        <v>356</v>
      </c>
      <c r="I196" s="128" t="n">
        <v>142000</v>
      </c>
      <c r="J196" s="128" t="inlineStr">
        <is>
          <t>11</t>
        </is>
      </c>
      <c r="K196" s="128" t="n">
        <v>75000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104</v>
      </c>
      <c r="U196" s="9" t="n"/>
    </row>
    <row r="197" ht="12" customFormat="1" customHeight="1" s="37">
      <c r="A197" s="74" t="inlineStr">
        <is>
          <t>구미동 까치대우,롯데,선경</t>
        </is>
      </c>
      <c r="B197" s="75" t="inlineStr">
        <is>
          <t>95.11.</t>
        </is>
      </c>
      <c r="C197" s="124" t="n">
        <v>976</v>
      </c>
      <c r="D197" s="125" t="n">
        <v>105</v>
      </c>
      <c r="E197" s="126" t="n">
        <v>32</v>
      </c>
      <c r="F197" s="125" t="n">
        <v>84.8</v>
      </c>
      <c r="G197" s="17" t="n">
        <v>26</v>
      </c>
      <c r="H197" s="127" t="n">
        <v>354</v>
      </c>
      <c r="I197" s="128" t="n">
        <v>141000</v>
      </c>
      <c r="J197" s="128" t="inlineStr">
        <is>
          <t>16</t>
        </is>
      </c>
      <c r="K197" s="128" t="n">
        <v>75000</v>
      </c>
      <c r="L197" s="128" t="inlineStr">
        <is>
          <t>8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104</v>
      </c>
      <c r="U197" s="9" t="n"/>
    </row>
    <row r="198" ht="12" customFormat="1" customHeight="1" s="37">
      <c r="A198" s="74" t="inlineStr">
        <is>
          <t>금곡동 청솔대원</t>
        </is>
      </c>
      <c r="B198" s="75" t="inlineStr">
        <is>
          <t>94.05.</t>
        </is>
      </c>
      <c r="C198" s="124" t="n">
        <v>820</v>
      </c>
      <c r="D198" s="125" t="n">
        <v>120.8</v>
      </c>
      <c r="E198" s="126" t="n">
        <v>37</v>
      </c>
      <c r="F198" s="125" t="n">
        <v>101.7</v>
      </c>
      <c r="G198" s="17" t="n">
        <v>31</v>
      </c>
      <c r="H198" s="127" t="n">
        <v>148</v>
      </c>
      <c r="I198" s="128" t="n">
        <v>140000</v>
      </c>
      <c r="J198" s="128" t="inlineStr">
        <is>
          <t>9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120</v>
      </c>
      <c r="U198" s="9" t="n"/>
    </row>
    <row r="199" ht="12" customFormat="1" customHeight="1" s="37">
      <c r="A199" s="74" t="inlineStr">
        <is>
          <t>분당동 장안타운건영2차</t>
        </is>
      </c>
      <c r="B199" s="75" t="inlineStr">
        <is>
          <t>93.12.</t>
        </is>
      </c>
      <c r="C199" s="124" t="n">
        <v>1688</v>
      </c>
      <c r="D199" s="125" t="n">
        <v>157.9</v>
      </c>
      <c r="E199" s="126" t="n">
        <v>48</v>
      </c>
      <c r="F199" s="125" t="n">
        <v>131.6</v>
      </c>
      <c r="G199" s="17" t="n">
        <v>40</v>
      </c>
      <c r="H199" s="127" t="n">
        <v>396</v>
      </c>
      <c r="I199" s="128" t="n">
        <v>140000</v>
      </c>
      <c r="J199" s="128" t="inlineStr">
        <is>
          <t>고</t>
        </is>
      </c>
      <c r="K199" s="128" t="n">
        <v>81000</v>
      </c>
      <c r="L199" s="128" t="inlineStr">
        <is>
          <t>16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inlineStr">
        <is>
          <t>157A</t>
        </is>
      </c>
      <c r="U199" s="9" t="n"/>
    </row>
    <row r="200" ht="12" customFormat="1" customHeight="1" s="37">
      <c r="A200" s="74" t="inlineStr">
        <is>
          <t>분당동 샛별우방</t>
        </is>
      </c>
      <c r="B200" s="75" t="inlineStr">
        <is>
          <t>94.03.</t>
        </is>
      </c>
      <c r="C200" s="124" t="n">
        <v>811</v>
      </c>
      <c r="D200" s="125" t="n">
        <v>104.4</v>
      </c>
      <c r="E200" s="126" t="n">
        <v>32</v>
      </c>
      <c r="F200" s="125" t="n">
        <v>85</v>
      </c>
      <c r="G200" s="17" t="n">
        <v>26</v>
      </c>
      <c r="H200" s="127" t="n">
        <v>180</v>
      </c>
      <c r="I200" s="128" t="n">
        <v>140000</v>
      </c>
      <c r="J200" s="128" t="inlineStr">
        <is>
          <t>13</t>
        </is>
      </c>
      <c r="K200" s="128" t="n">
        <v>75000</v>
      </c>
      <c r="L200" s="128" t="inlineStr">
        <is>
          <t>12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104</v>
      </c>
      <c r="U200" s="9" t="n"/>
    </row>
    <row r="201" ht="12" customFormat="1" customHeight="1" s="37">
      <c r="A201" s="74" t="inlineStr">
        <is>
          <t>서현동 효자촌삼환</t>
        </is>
      </c>
      <c r="B201" s="75" t="inlineStr">
        <is>
          <t>92.05.</t>
        </is>
      </c>
      <c r="C201" s="124" t="n">
        <v>632</v>
      </c>
      <c r="D201" s="125" t="n">
        <v>121.6</v>
      </c>
      <c r="E201" s="126" t="n">
        <v>37</v>
      </c>
      <c r="F201" s="125" t="n">
        <v>101.6</v>
      </c>
      <c r="G201" s="17" t="n">
        <v>31</v>
      </c>
      <c r="H201" s="127" t="n">
        <v>80</v>
      </c>
      <c r="I201" s="128" t="n">
        <v>140000</v>
      </c>
      <c r="J201" s="128" t="inlineStr">
        <is>
          <t>11</t>
        </is>
      </c>
      <c r="K201" s="128" t="n">
        <v>90000</v>
      </c>
      <c r="L201" s="128" t="inlineStr">
        <is>
          <t>8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121</v>
      </c>
      <c r="U201" s="9" t="n"/>
    </row>
    <row r="202" ht="12" customFormat="1" customHeight="1" s="37">
      <c r="A202" s="74" t="inlineStr">
        <is>
          <t>서현동 효자촌동아</t>
        </is>
      </c>
      <c r="B202" s="75" t="inlineStr">
        <is>
          <t>92.11.</t>
        </is>
      </c>
      <c r="C202" s="124" t="n">
        <v>648</v>
      </c>
      <c r="D202" s="125" t="n">
        <v>106.1</v>
      </c>
      <c r="E202" s="126" t="n">
        <v>32</v>
      </c>
      <c r="F202" s="125" t="n">
        <v>84.7</v>
      </c>
      <c r="G202" s="17" t="n">
        <v>26</v>
      </c>
      <c r="H202" s="127" t="n">
        <v>192</v>
      </c>
      <c r="I202" s="128" t="n">
        <v>140000</v>
      </c>
      <c r="J202" s="128" t="inlineStr">
        <is>
          <t>5</t>
        </is>
      </c>
      <c r="K202" s="128" t="n">
        <v>88000</v>
      </c>
      <c r="L202" s="128" t="inlineStr">
        <is>
          <t>7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106</v>
      </c>
      <c r="U202" s="9" t="n"/>
    </row>
    <row r="203" ht="12" customFormat="1" customHeight="1" s="37">
      <c r="A203" s="74" t="inlineStr">
        <is>
          <t>야탑동 탑경남</t>
        </is>
      </c>
      <c r="B203" s="75" t="inlineStr">
        <is>
          <t>94.02.</t>
        </is>
      </c>
      <c r="C203" s="124" t="n">
        <v>884</v>
      </c>
      <c r="D203" s="125" t="n">
        <v>140.3</v>
      </c>
      <c r="E203" s="126" t="n">
        <v>42</v>
      </c>
      <c r="F203" s="125" t="n">
        <v>114.9</v>
      </c>
      <c r="G203" s="17" t="n">
        <v>35</v>
      </c>
      <c r="H203" s="127" t="n">
        <v>102</v>
      </c>
      <c r="I203" s="128" t="n">
        <v>140000</v>
      </c>
      <c r="J203" s="128" t="inlineStr">
        <is>
          <t>8</t>
        </is>
      </c>
      <c r="K203" s="128" t="n">
        <v>80000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140</v>
      </c>
      <c r="U203" s="9" t="n"/>
    </row>
    <row r="204" ht="12" customFormat="1" customHeight="1" s="37">
      <c r="A204" s="74" t="inlineStr">
        <is>
          <t>야탑동 탑경남</t>
        </is>
      </c>
      <c r="B204" s="75" t="inlineStr">
        <is>
          <t>94.02.</t>
        </is>
      </c>
      <c r="C204" s="124" t="n">
        <v>884</v>
      </c>
      <c r="D204" s="125" t="n">
        <v>162.8</v>
      </c>
      <c r="E204" s="126" t="n">
        <v>49</v>
      </c>
      <c r="F204" s="125" t="n">
        <v>134.8</v>
      </c>
      <c r="G204" s="17" t="n">
        <v>41</v>
      </c>
      <c r="H204" s="127" t="n">
        <v>330</v>
      </c>
      <c r="I204" s="128" t="n">
        <v>140000</v>
      </c>
      <c r="J204" s="128" t="inlineStr">
        <is>
          <t>13</t>
        </is>
      </c>
      <c r="K204" s="128" t="n">
        <v>85000</v>
      </c>
      <c r="L204" s="128" t="inlineStr">
        <is>
          <t>16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</row>
    <row r="205" ht="12" customFormat="1" customHeight="1" s="37">
      <c r="A205" s="74" t="inlineStr">
        <is>
          <t>야탑동 탑선경</t>
        </is>
      </c>
      <c r="B205" s="75" t="inlineStr">
        <is>
          <t>92.08.</t>
        </is>
      </c>
      <c r="C205" s="124" t="n">
        <v>976</v>
      </c>
      <c r="D205" s="125" t="n">
        <v>123.3</v>
      </c>
      <c r="E205" s="126" t="n">
        <v>37</v>
      </c>
      <c r="F205" s="125" t="n">
        <v>101.8</v>
      </c>
      <c r="G205" s="17" t="n">
        <v>31</v>
      </c>
      <c r="H205" s="127" t="n">
        <v>116</v>
      </c>
      <c r="I205" s="128" t="n">
        <v>140000</v>
      </c>
      <c r="J205" s="128" t="inlineStr">
        <is>
          <t>15</t>
        </is>
      </c>
      <c r="K205" s="128" t="n">
        <v>80000</v>
      </c>
      <c r="L205" s="128" t="inlineStr">
        <is>
          <t>7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123</v>
      </c>
      <c r="U205" s="9" t="n"/>
    </row>
    <row r="206" ht="12" customFormat="1" customHeight="1" s="37">
      <c r="A206" s="74" t="inlineStr">
        <is>
          <t>야탑동 탑대우</t>
        </is>
      </c>
      <c r="B206" s="75" t="inlineStr">
        <is>
          <t>92.12.</t>
        </is>
      </c>
      <c r="C206" s="124" t="n">
        <v>654</v>
      </c>
      <c r="D206" s="125" t="n">
        <v>123.8</v>
      </c>
      <c r="E206" s="126" t="n">
        <v>37</v>
      </c>
      <c r="F206" s="125" t="n">
        <v>101.8</v>
      </c>
      <c r="G206" s="17" t="n">
        <v>31</v>
      </c>
      <c r="H206" s="127" t="n">
        <v>158</v>
      </c>
      <c r="I206" s="128" t="n">
        <v>140000</v>
      </c>
      <c r="J206" s="128" t="inlineStr">
        <is>
          <t>12</t>
        </is>
      </c>
      <c r="K206" s="128" t="n">
        <v>75000</v>
      </c>
      <c r="L206" s="128" t="inlineStr">
        <is>
          <t>10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123</v>
      </c>
      <c r="U206" s="9" t="n"/>
    </row>
    <row r="207" ht="12" customFormat="1" customHeight="1" s="37">
      <c r="A207" s="74" t="inlineStr">
        <is>
          <t>야탑동 탑벽산</t>
        </is>
      </c>
      <c r="B207" s="75" t="inlineStr">
        <is>
          <t>94.02.</t>
        </is>
      </c>
      <c r="C207" s="124" t="n">
        <v>646</v>
      </c>
      <c r="D207" s="125" t="n">
        <v>125.8</v>
      </c>
      <c r="E207" s="126" t="n">
        <v>38</v>
      </c>
      <c r="F207" s="125" t="n">
        <v>102</v>
      </c>
      <c r="G207" s="17" t="n">
        <v>31</v>
      </c>
      <c r="H207" s="127" t="n">
        <v>84</v>
      </c>
      <c r="I207" s="128" t="n">
        <v>140000</v>
      </c>
      <c r="J207" s="128" t="inlineStr">
        <is>
          <t>13</t>
        </is>
      </c>
      <c r="K207" s="128" t="n">
        <v>80000</v>
      </c>
      <c r="L207" s="128" t="inlineStr">
        <is>
          <t>13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125</v>
      </c>
      <c r="U207" s="9" t="n"/>
    </row>
    <row r="208" ht="12" customFormat="1" customHeight="1" s="37">
      <c r="A208" s="74" t="inlineStr">
        <is>
          <t>이매동 이매동신9단지</t>
        </is>
      </c>
      <c r="B208" s="75" t="inlineStr">
        <is>
          <t>92.10.</t>
        </is>
      </c>
      <c r="C208" s="124" t="n">
        <v>458</v>
      </c>
      <c r="D208" s="125" t="n">
        <v>77</v>
      </c>
      <c r="E208" s="126" t="n">
        <v>23</v>
      </c>
      <c r="F208" s="125" t="n">
        <v>59.5</v>
      </c>
      <c r="G208" s="17" t="n">
        <v>18</v>
      </c>
      <c r="H208" s="127" t="n">
        <v>40</v>
      </c>
      <c r="I208" s="128" t="n">
        <v>140000</v>
      </c>
      <c r="J208" s="128" t="inlineStr">
        <is>
          <t>9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77</v>
      </c>
      <c r="U208" s="9" t="n"/>
    </row>
    <row r="209" ht="12" customFormat="1" customHeight="1" s="37">
      <c r="A209" s="74" t="inlineStr">
        <is>
          <t>이매동 이매삼환</t>
        </is>
      </c>
      <c r="B209" s="75" t="inlineStr">
        <is>
          <t>94.09.</t>
        </is>
      </c>
      <c r="C209" s="124" t="n">
        <v>572</v>
      </c>
      <c r="D209" s="125" t="n">
        <v>103.9</v>
      </c>
      <c r="E209" s="126" t="n">
        <v>31</v>
      </c>
      <c r="F209" s="125" t="n">
        <v>84.90000000000001</v>
      </c>
      <c r="G209" s="17" t="n">
        <v>26</v>
      </c>
      <c r="H209" s="127" t="n">
        <v>168</v>
      </c>
      <c r="I209" s="128" t="n">
        <v>140000</v>
      </c>
      <c r="J209" s="128" t="inlineStr">
        <is>
          <t>13</t>
        </is>
      </c>
      <c r="K209" s="128" t="n">
        <v>80000</v>
      </c>
      <c r="L209" s="128" t="inlineStr">
        <is>
          <t>13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103</v>
      </c>
      <c r="U209" s="9" t="n"/>
    </row>
    <row r="210" ht="12" customFormat="1" customHeight="1" s="37">
      <c r="A210" s="74" t="inlineStr">
        <is>
          <t>이매동 이매금강</t>
        </is>
      </c>
      <c r="B210" s="75" t="inlineStr">
        <is>
          <t>92.07.</t>
        </is>
      </c>
      <c r="C210" s="124" t="n">
        <v>588</v>
      </c>
      <c r="D210" s="125" t="n">
        <v>102</v>
      </c>
      <c r="E210" s="126" t="n">
        <v>31</v>
      </c>
      <c r="F210" s="125" t="n">
        <v>84.40000000000001</v>
      </c>
      <c r="G210" s="17" t="n">
        <v>26</v>
      </c>
      <c r="H210" s="127" t="n">
        <v>378</v>
      </c>
      <c r="I210" s="128" t="n">
        <v>140000</v>
      </c>
      <c r="J210" s="128" t="inlineStr">
        <is>
          <t>18</t>
        </is>
      </c>
      <c r="K210" s="128" t="n">
        <v>67000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101</v>
      </c>
      <c r="U210" s="9" t="n"/>
    </row>
    <row r="211" ht="12" customFormat="1" customHeight="1" s="37">
      <c r="A211" s="74" t="inlineStr">
        <is>
          <t>정자동 정든한진7차</t>
        </is>
      </c>
      <c r="B211" s="75" t="inlineStr">
        <is>
          <t>94.12.</t>
        </is>
      </c>
      <c r="C211" s="124" t="n">
        <v>382</v>
      </c>
      <c r="D211" s="125" t="n">
        <v>106.7</v>
      </c>
      <c r="E211" s="126" t="n">
        <v>32</v>
      </c>
      <c r="F211" s="125" t="n">
        <v>84.7</v>
      </c>
      <c r="G211" s="17" t="n">
        <v>26</v>
      </c>
      <c r="H211" s="127" t="n">
        <v>80</v>
      </c>
      <c r="I211" s="128" t="n">
        <v>140000</v>
      </c>
      <c r="J211" s="128" t="inlineStr">
        <is>
          <t>14</t>
        </is>
      </c>
      <c r="K211" s="128" t="n">
        <v>70000</v>
      </c>
      <c r="L211" s="128" t="inlineStr">
        <is>
          <t>19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106</v>
      </c>
      <c r="U211" s="9" t="n"/>
    </row>
    <row r="212" ht="12" customFormat="1" customHeight="1" s="37">
      <c r="A212" s="74" t="inlineStr">
        <is>
          <t>정자동 정든신화</t>
        </is>
      </c>
      <c r="B212" s="75" t="inlineStr">
        <is>
          <t>95.06.</t>
        </is>
      </c>
      <c r="C212" s="124" t="n">
        <v>564</v>
      </c>
      <c r="D212" s="125" t="n">
        <v>107.7</v>
      </c>
      <c r="E212" s="126" t="n">
        <v>33</v>
      </c>
      <c r="F212" s="125" t="n">
        <v>84.90000000000001</v>
      </c>
      <c r="G212" s="17" t="n">
        <v>26</v>
      </c>
      <c r="H212" s="127" t="n">
        <v>76</v>
      </c>
      <c r="I212" s="128" t="n">
        <v>140000</v>
      </c>
      <c r="J212" s="128" t="inlineStr">
        <is>
          <t>5</t>
        </is>
      </c>
      <c r="K212" s="128" t="n">
        <v>73000</v>
      </c>
      <c r="L212" s="128" t="inlineStr">
        <is>
          <t>18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107</v>
      </c>
      <c r="U212" s="9" t="n"/>
    </row>
    <row r="213" ht="12" customFormat="1" customHeight="1" s="37">
      <c r="A213" s="74" t="inlineStr">
        <is>
          <t>정자동 느티마을공무원4단지</t>
        </is>
      </c>
      <c r="B213" s="75" t="inlineStr">
        <is>
          <t>94.11.</t>
        </is>
      </c>
      <c r="C213" s="124" t="n">
        <v>1006</v>
      </c>
      <c r="D213" s="125" t="n">
        <v>92.09999999999999</v>
      </c>
      <c r="E213" s="126" t="n">
        <v>28</v>
      </c>
      <c r="F213" s="125" t="n">
        <v>67.40000000000001</v>
      </c>
      <c r="G213" s="17" t="n">
        <v>20</v>
      </c>
      <c r="H213" s="127" t="n">
        <v>210</v>
      </c>
      <c r="I213" s="128" t="n">
        <v>140000</v>
      </c>
      <c r="J213" s="128" t="inlineStr">
        <is>
          <t>12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inlineStr">
        <is>
          <t>92B</t>
        </is>
      </c>
      <c r="U213" s="9" t="n"/>
    </row>
    <row r="214" ht="12" customFormat="1" customHeight="1" s="37">
      <c r="A214" s="74" t="inlineStr">
        <is>
          <t>정자동 한솔3단지한일</t>
        </is>
      </c>
      <c r="B214" s="75" t="inlineStr">
        <is>
          <t>93.10.</t>
        </is>
      </c>
      <c r="C214" s="124" t="n">
        <v>416</v>
      </c>
      <c r="D214" s="125" t="n">
        <v>108.2</v>
      </c>
      <c r="E214" s="126" t="n">
        <v>33</v>
      </c>
      <c r="F214" s="125" t="n">
        <v>84.90000000000001</v>
      </c>
      <c r="G214" s="17" t="n">
        <v>26</v>
      </c>
      <c r="H214" s="127" t="n">
        <v>136</v>
      </c>
      <c r="I214" s="128" t="n">
        <v>139000</v>
      </c>
      <c r="J214" s="128" t="inlineStr">
        <is>
          <t>15</t>
        </is>
      </c>
      <c r="K214" s="128" t="n">
        <v>68000</v>
      </c>
      <c r="L214" s="128" t="inlineStr">
        <is>
          <t>11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108</v>
      </c>
      <c r="U214" s="9" t="n"/>
    </row>
    <row r="215" ht="12" customFormat="1" customHeight="1" s="37">
      <c r="A215" s="74" t="inlineStr">
        <is>
          <t>운중동 산운8단지사랑으로</t>
        </is>
      </c>
      <c r="B215" s="75" t="inlineStr">
        <is>
          <t>08.12.</t>
        </is>
      </c>
      <c r="C215" s="124" t="n">
        <v>371</v>
      </c>
      <c r="D215" s="125" t="n">
        <v>106.5</v>
      </c>
      <c r="E215" s="126" t="n">
        <v>32</v>
      </c>
      <c r="F215" s="125" t="n">
        <v>81</v>
      </c>
      <c r="G215" s="17" t="n">
        <v>25</v>
      </c>
      <c r="H215" s="127" t="n">
        <v>214</v>
      </c>
      <c r="I215" s="128" t="n">
        <v>138750</v>
      </c>
      <c r="J215" s="128" t="inlineStr">
        <is>
          <t>20</t>
        </is>
      </c>
      <c r="K215" s="128" t="n">
        <v>65000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106</v>
      </c>
      <c r="U215" s="9" t="n"/>
    </row>
    <row r="216" ht="12" customFormat="1" customHeight="1" s="37">
      <c r="A216" s="74" t="inlineStr">
        <is>
          <t>구미동 무지개2단지LG</t>
        </is>
      </c>
      <c r="B216" s="75" t="inlineStr">
        <is>
          <t>95.08.</t>
        </is>
      </c>
      <c r="C216" s="124" t="n">
        <v>888</v>
      </c>
      <c r="D216" s="125" t="n">
        <v>160.2</v>
      </c>
      <c r="E216" s="126" t="n">
        <v>48</v>
      </c>
      <c r="F216" s="125" t="n">
        <v>134.9</v>
      </c>
      <c r="G216" s="17" t="n">
        <v>41</v>
      </c>
      <c r="H216" s="127" t="n">
        <v>180</v>
      </c>
      <c r="I216" s="128" t="n">
        <v>138000</v>
      </c>
      <c r="J216" s="128" t="inlineStr">
        <is>
          <t>6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160</v>
      </c>
      <c r="U216" s="9" t="n"/>
    </row>
    <row r="217" ht="12" customFormat="1" customHeight="1" s="37">
      <c r="A217" s="74" t="inlineStr">
        <is>
          <t>삼평동 봇들3단지휴먼시아</t>
        </is>
      </c>
      <c r="B217" s="75" t="inlineStr">
        <is>
          <t>09.07.</t>
        </is>
      </c>
      <c r="C217" s="124" t="n">
        <v>870</v>
      </c>
      <c r="D217" s="125" t="n">
        <v>80.8</v>
      </c>
      <c r="E217" s="126" t="n">
        <v>24</v>
      </c>
      <c r="F217" s="125" t="n">
        <v>59.8</v>
      </c>
      <c r="G217" s="17" t="n">
        <v>18</v>
      </c>
      <c r="H217" s="127" t="n">
        <v>338</v>
      </c>
      <c r="I217" s="128" t="n">
        <v>137000</v>
      </c>
      <c r="J217" s="128" t="inlineStr">
        <is>
          <t>13</t>
        </is>
      </c>
      <c r="K217" s="128" t="n">
        <v>73000</v>
      </c>
      <c r="L217" s="128" t="inlineStr">
        <is>
          <t>중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80A</t>
        </is>
      </c>
      <c r="U217" s="9" t="n"/>
    </row>
    <row r="218" ht="12" customFormat="1" customHeight="1" s="37">
      <c r="A218" s="74" t="inlineStr">
        <is>
          <t>금곡동 청솔한라</t>
        </is>
      </c>
      <c r="B218" s="75" t="inlineStr">
        <is>
          <t>95.12.</t>
        </is>
      </c>
      <c r="C218" s="124" t="n">
        <v>768</v>
      </c>
      <c r="D218" s="125" t="n">
        <v>104.7</v>
      </c>
      <c r="E218" s="126" t="n">
        <v>32</v>
      </c>
      <c r="F218" s="125" t="n">
        <v>84.40000000000001</v>
      </c>
      <c r="G218" s="17" t="n">
        <v>26</v>
      </c>
      <c r="H218" s="127" t="n">
        <v>184</v>
      </c>
      <c r="I218" s="128" t="n">
        <v>135000</v>
      </c>
      <c r="J218" s="128" t="inlineStr">
        <is>
          <t>13</t>
        </is>
      </c>
      <c r="K218" s="128" t="n">
        <v>70000</v>
      </c>
      <c r="L218" s="128" t="inlineStr">
        <is>
          <t>12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104</v>
      </c>
      <c r="U218" s="9" t="n"/>
    </row>
    <row r="219" ht="12" customFormat="1" customHeight="1" s="37">
      <c r="A219" s="74" t="inlineStr">
        <is>
          <t>금곡동 청솔대원</t>
        </is>
      </c>
      <c r="B219" s="75" t="inlineStr">
        <is>
          <t>94.05.</t>
        </is>
      </c>
      <c r="C219" s="124" t="n">
        <v>820</v>
      </c>
      <c r="D219" s="125" t="n">
        <v>102.9</v>
      </c>
      <c r="E219" s="126" t="n">
        <v>31</v>
      </c>
      <c r="F219" s="125" t="n">
        <v>85</v>
      </c>
      <c r="G219" s="17" t="n">
        <v>26</v>
      </c>
      <c r="H219" s="127" t="n">
        <v>164</v>
      </c>
      <c r="I219" s="128" t="n">
        <v>135000</v>
      </c>
      <c r="J219" s="128" t="inlineStr">
        <is>
          <t>5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102</v>
      </c>
      <c r="U219" s="9" t="n"/>
    </row>
    <row r="220" ht="12" customFormat="1" customHeight="1" s="37">
      <c r="A220" s="74" t="inlineStr">
        <is>
          <t>금곡동 청솔서광,영남</t>
        </is>
      </c>
      <c r="B220" s="75" t="inlineStr">
        <is>
          <t>95.07.</t>
        </is>
      </c>
      <c r="C220" s="124" t="n">
        <v>408</v>
      </c>
      <c r="D220" s="125" t="n">
        <v>108</v>
      </c>
      <c r="E220" s="126" t="n">
        <v>33</v>
      </c>
      <c r="F220" s="125" t="n">
        <v>85</v>
      </c>
      <c r="G220" s="17" t="n">
        <v>26</v>
      </c>
      <c r="H220" s="127" t="n">
        <v>167</v>
      </c>
      <c r="I220" s="128" t="n">
        <v>135000</v>
      </c>
      <c r="J220" s="128" t="inlineStr">
        <is>
          <t>5</t>
        </is>
      </c>
      <c r="K220" s="128" t="n">
        <v>75000</v>
      </c>
      <c r="L220" s="128" t="inlineStr">
        <is>
          <t>12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107B</t>
        </is>
      </c>
      <c r="U220" s="9" t="n"/>
    </row>
    <row r="221" ht="12" customFormat="1" customHeight="1" s="37">
      <c r="A221" s="74" t="inlineStr">
        <is>
          <t>금곡동 청솔계룡</t>
        </is>
      </c>
      <c r="B221" s="75" t="inlineStr">
        <is>
          <t>96.06.</t>
        </is>
      </c>
      <c r="C221" s="124" t="n">
        <v>492</v>
      </c>
      <c r="D221" s="125" t="n">
        <v>107.3</v>
      </c>
      <c r="E221" s="126" t="n">
        <v>32</v>
      </c>
      <c r="F221" s="125" t="n">
        <v>85</v>
      </c>
      <c r="G221" s="17" t="n">
        <v>26</v>
      </c>
      <c r="H221" s="127" t="n">
        <v>192</v>
      </c>
      <c r="I221" s="128" t="n">
        <v>135000</v>
      </c>
      <c r="J221" s="128" t="inlineStr">
        <is>
          <t>14</t>
        </is>
      </c>
      <c r="K221" s="128" t="n">
        <v>73000</v>
      </c>
      <c r="L221" s="128" t="inlineStr">
        <is>
          <t>11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107</v>
      </c>
      <c r="U221" s="9" t="n"/>
    </row>
    <row r="222" ht="12" customFormat="1" customHeight="1" s="37">
      <c r="A222" s="74" t="inlineStr">
        <is>
          <t>분당동 샛별삼부</t>
        </is>
      </c>
      <c r="B222" s="75" t="inlineStr">
        <is>
          <t>92.07.</t>
        </is>
      </c>
      <c r="C222" s="124" t="n">
        <v>588</v>
      </c>
      <c r="D222" s="125" t="n">
        <v>106.8</v>
      </c>
      <c r="E222" s="126" t="n">
        <v>32</v>
      </c>
      <c r="F222" s="125" t="n">
        <v>84.59999999999999</v>
      </c>
      <c r="G222" s="17" t="n">
        <v>26</v>
      </c>
      <c r="H222" s="127" t="n">
        <v>280</v>
      </c>
      <c r="I222" s="128" t="n">
        <v>135000</v>
      </c>
      <c r="J222" s="128" t="inlineStr">
        <is>
          <t>10</t>
        </is>
      </c>
      <c r="K222" s="128" t="n">
        <v>75000</v>
      </c>
      <c r="L222" s="128" t="inlineStr">
        <is>
          <t>5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106</v>
      </c>
      <c r="U222" s="9" t="n"/>
    </row>
    <row r="223" ht="12" customFormat="1" customHeight="1" s="37">
      <c r="A223" s="74" t="inlineStr">
        <is>
          <t>분당동 샛별동성</t>
        </is>
      </c>
      <c r="B223" s="75" t="inlineStr">
        <is>
          <t>92.06.</t>
        </is>
      </c>
      <c r="C223" s="124" t="n">
        <v>582</v>
      </c>
      <c r="D223" s="125" t="n">
        <v>102.8</v>
      </c>
      <c r="E223" s="126" t="n">
        <v>31</v>
      </c>
      <c r="F223" s="125" t="n">
        <v>84.8</v>
      </c>
      <c r="G223" s="17" t="n">
        <v>26</v>
      </c>
      <c r="H223" s="127" t="n">
        <v>264</v>
      </c>
      <c r="I223" s="128" t="n">
        <v>135000</v>
      </c>
      <c r="J223" s="128" t="inlineStr">
        <is>
          <t>15</t>
        </is>
      </c>
      <c r="K223" s="128" t="n">
        <v>78000</v>
      </c>
      <c r="L223" s="128" t="inlineStr">
        <is>
          <t>13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102</v>
      </c>
      <c r="U223" s="9" t="n"/>
    </row>
    <row r="224" ht="12" customFormat="1" customHeight="1" s="37">
      <c r="A224" s="74" t="inlineStr">
        <is>
          <t>서현동 효자촌임광</t>
        </is>
      </c>
      <c r="B224" s="75" t="inlineStr">
        <is>
          <t>92.07.</t>
        </is>
      </c>
      <c r="C224" s="124" t="n">
        <v>732</v>
      </c>
      <c r="D224" s="125" t="n">
        <v>104</v>
      </c>
      <c r="E224" s="126" t="n">
        <v>31</v>
      </c>
      <c r="F224" s="125" t="n">
        <v>85</v>
      </c>
      <c r="G224" s="17" t="n">
        <v>26</v>
      </c>
      <c r="H224" s="127" t="n">
        <v>204</v>
      </c>
      <c r="I224" s="128" t="n">
        <v>135000</v>
      </c>
      <c r="J224" s="128" t="inlineStr">
        <is>
          <t>15</t>
        </is>
      </c>
      <c r="K224" s="128" t="n">
        <v>78000</v>
      </c>
      <c r="L224" s="128" t="inlineStr">
        <is>
          <t>13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103</v>
      </c>
      <c r="U224" s="9" t="n"/>
    </row>
    <row r="225" ht="12" customFormat="1" customHeight="1" s="37">
      <c r="A225" s="74" t="inlineStr">
        <is>
          <t>야탑동 탑경남</t>
        </is>
      </c>
      <c r="B225" s="75" t="inlineStr">
        <is>
          <t>94.02.</t>
        </is>
      </c>
      <c r="C225" s="124" t="n">
        <v>884</v>
      </c>
      <c r="D225" s="125" t="n">
        <v>125.8</v>
      </c>
      <c r="E225" s="126" t="n">
        <v>38</v>
      </c>
      <c r="F225" s="125" t="n">
        <v>102</v>
      </c>
      <c r="G225" s="17" t="n">
        <v>31</v>
      </c>
      <c r="H225" s="127" t="n">
        <v>142</v>
      </c>
      <c r="I225" s="128" t="n">
        <v>135000</v>
      </c>
      <c r="J225" s="128" t="inlineStr">
        <is>
          <t>12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125</v>
      </c>
      <c r="U225" s="9" t="n"/>
    </row>
    <row r="226" ht="12" customFormat="1" customHeight="1" s="37">
      <c r="A226" s="74" t="inlineStr">
        <is>
          <t>야탑동 탑벽산</t>
        </is>
      </c>
      <c r="B226" s="75" t="inlineStr">
        <is>
          <t>94.02.</t>
        </is>
      </c>
      <c r="C226" s="124" t="n">
        <v>646</v>
      </c>
      <c r="D226" s="125" t="n">
        <v>140.3</v>
      </c>
      <c r="E226" s="126" t="n">
        <v>42</v>
      </c>
      <c r="F226" s="125" t="n">
        <v>114.9</v>
      </c>
      <c r="G226" s="17" t="n">
        <v>35</v>
      </c>
      <c r="H226" s="127" t="n">
        <v>70</v>
      </c>
      <c r="I226" s="128" t="n">
        <v>135000</v>
      </c>
      <c r="J226" s="128" t="inlineStr">
        <is>
          <t>8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140</v>
      </c>
      <c r="U226" s="9" t="n"/>
    </row>
    <row r="227" ht="12" customFormat="1" customHeight="1" s="37">
      <c r="A227" s="74" t="inlineStr">
        <is>
          <t>이매동 이매청구</t>
        </is>
      </c>
      <c r="B227" s="75" t="inlineStr">
        <is>
          <t>92.08.</t>
        </is>
      </c>
      <c r="C227" s="124" t="n">
        <v>710</v>
      </c>
      <c r="D227" s="125" t="n">
        <v>80.09999999999999</v>
      </c>
      <c r="E227" s="126" t="n">
        <v>24</v>
      </c>
      <c r="F227" s="125" t="n">
        <v>59.9</v>
      </c>
      <c r="G227" s="17" t="n">
        <v>18</v>
      </c>
      <c r="H227" s="127" t="n">
        <v>130</v>
      </c>
      <c r="I227" s="128" t="n">
        <v>135000</v>
      </c>
      <c r="J227" s="128" t="inlineStr">
        <is>
          <t>12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n">
        <v>80</v>
      </c>
      <c r="U227" s="9" t="n"/>
    </row>
    <row r="228" ht="12" customFormat="1" customHeight="1" s="37">
      <c r="A228" s="74" t="inlineStr">
        <is>
          <t>정자동 상록라이프</t>
        </is>
      </c>
      <c r="B228" s="75" t="inlineStr">
        <is>
          <t>94.06.</t>
        </is>
      </c>
      <c r="C228" s="124" t="n">
        <v>750</v>
      </c>
      <c r="D228" s="125" t="n">
        <v>91.59999999999999</v>
      </c>
      <c r="E228" s="126" t="n">
        <v>28</v>
      </c>
      <c r="F228" s="125" t="n">
        <v>71.59999999999999</v>
      </c>
      <c r="G228" s="17" t="n">
        <v>22</v>
      </c>
      <c r="H228" s="127" t="n">
        <v>68</v>
      </c>
      <c r="I228" s="128" t="n">
        <v>135000</v>
      </c>
      <c r="J228" s="128" t="inlineStr">
        <is>
          <t>8</t>
        </is>
      </c>
      <c r="K228" s="128" t="n">
        <v>65000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91</v>
      </c>
      <c r="U228" s="9" t="n"/>
    </row>
    <row r="229" ht="12" customFormat="1" customHeight="1" s="37">
      <c r="A229" s="74" t="inlineStr">
        <is>
          <t>구미동 무지개1단지대림</t>
        </is>
      </c>
      <c r="B229" s="75" t="inlineStr">
        <is>
          <t>95.07.</t>
        </is>
      </c>
      <c r="C229" s="124" t="n">
        <v>778</v>
      </c>
      <c r="D229" s="125" t="n">
        <v>152</v>
      </c>
      <c r="E229" s="126" t="n">
        <v>46</v>
      </c>
      <c r="F229" s="125" t="n">
        <v>127.2</v>
      </c>
      <c r="G229" s="17" t="n">
        <v>38</v>
      </c>
      <c r="H229" s="127" t="n">
        <v>108</v>
      </c>
      <c r="I229" s="128" t="n">
        <v>133000</v>
      </c>
      <c r="J229" s="128" t="inlineStr">
        <is>
          <t>8</t>
        </is>
      </c>
      <c r="K229" s="128" t="n">
        <v>85000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152</v>
      </c>
      <c r="U229" s="9" t="n"/>
    </row>
    <row r="230" ht="12" customFormat="1" customHeight="1" s="37">
      <c r="A230" s="74" t="inlineStr">
        <is>
          <t>구미동 무지개마을10단지삼성건영</t>
        </is>
      </c>
      <c r="B230" s="75" t="inlineStr">
        <is>
          <t>96.02.</t>
        </is>
      </c>
      <c r="C230" s="124" t="n">
        <v>498</v>
      </c>
      <c r="D230" s="125" t="n">
        <v>124.3</v>
      </c>
      <c r="E230" s="126" t="n">
        <v>38</v>
      </c>
      <c r="F230" s="125" t="n">
        <v>101.8</v>
      </c>
      <c r="G230" s="17" t="n">
        <v>31</v>
      </c>
      <c r="H230" s="127" t="n">
        <v>118</v>
      </c>
      <c r="I230" s="128" t="n">
        <v>133000</v>
      </c>
      <c r="J230" s="128" t="inlineStr">
        <is>
          <t>13</t>
        </is>
      </c>
      <c r="K230" s="128" t="n">
        <v>75000</v>
      </c>
      <c r="L230" s="128" t="inlineStr">
        <is>
          <t>13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4</v>
      </c>
      <c r="R230" s="115" t="n">
        <v>2</v>
      </c>
      <c r="S230" s="115" t="inlineStr">
        <is>
          <t>계</t>
        </is>
      </c>
      <c r="T230" s="5" t="inlineStr">
        <is>
          <t>124A</t>
        </is>
      </c>
      <c r="U230" s="9" t="n"/>
    </row>
    <row r="231" ht="12" customFormat="1" customHeight="1" s="37">
      <c r="A231" s="74" t="inlineStr">
        <is>
          <t>금곡동 청솔유천화인</t>
        </is>
      </c>
      <c r="B231" s="75" t="inlineStr">
        <is>
          <t>95.11.</t>
        </is>
      </c>
      <c r="C231" s="124" t="n">
        <v>624</v>
      </c>
      <c r="D231" s="125" t="n">
        <v>106.4</v>
      </c>
      <c r="E231" s="126" t="n">
        <v>32</v>
      </c>
      <c r="F231" s="125" t="n">
        <v>84.59999999999999</v>
      </c>
      <c r="G231" s="17" t="n">
        <v>26</v>
      </c>
      <c r="H231" s="127" t="n">
        <v>392</v>
      </c>
      <c r="I231" s="128" t="n">
        <v>133000</v>
      </c>
      <c r="J231" s="128" t="inlineStr">
        <is>
          <t>10</t>
        </is>
      </c>
      <c r="K231" s="128" t="n">
        <v>75000</v>
      </c>
      <c r="L231" s="128" t="inlineStr">
        <is>
          <t>13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106</v>
      </c>
      <c r="U231" s="9" t="n"/>
    </row>
    <row r="232" ht="12" customFormat="1" customHeight="1" s="37">
      <c r="A232" s="74" t="inlineStr">
        <is>
          <t>야탑동 장미1단지동부</t>
        </is>
      </c>
      <c r="B232" s="75" t="inlineStr">
        <is>
          <t>93.02.</t>
        </is>
      </c>
      <c r="C232" s="124" t="n">
        <v>1134</v>
      </c>
      <c r="D232" s="125" t="n">
        <v>106.3</v>
      </c>
      <c r="E232" s="126" t="n">
        <v>32</v>
      </c>
      <c r="F232" s="125" t="n">
        <v>85</v>
      </c>
      <c r="G232" s="17" t="n">
        <v>26</v>
      </c>
      <c r="H232" s="127" t="n">
        <v>336</v>
      </c>
      <c r="I232" s="128" t="n">
        <v>132000</v>
      </c>
      <c r="J232" s="128" t="inlineStr">
        <is>
          <t>17</t>
        </is>
      </c>
      <c r="K232" s="128" t="n">
        <v>68000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106</v>
      </c>
      <c r="U232" s="9" t="n"/>
    </row>
    <row r="233" ht="12" customFormat="1" customHeight="1" s="37">
      <c r="A233" s="74" t="inlineStr">
        <is>
          <t>정자동 한솔1단지청구</t>
        </is>
      </c>
      <c r="B233" s="75" t="inlineStr">
        <is>
          <t>94.04.</t>
        </is>
      </c>
      <c r="C233" s="124" t="n">
        <v>858</v>
      </c>
      <c r="D233" s="125" t="n">
        <v>106.1</v>
      </c>
      <c r="E233" s="126" t="n">
        <v>32</v>
      </c>
      <c r="F233" s="125" t="n">
        <v>85</v>
      </c>
      <c r="G233" s="17" t="n">
        <v>26</v>
      </c>
      <c r="H233" s="127" t="n">
        <v>392</v>
      </c>
      <c r="I233" s="128" t="n">
        <v>132000</v>
      </c>
      <c r="J233" s="128" t="inlineStr">
        <is>
          <t>16</t>
        </is>
      </c>
      <c r="K233" s="128" t="n">
        <v>75000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106</v>
      </c>
      <c r="U233" s="9" t="n"/>
    </row>
    <row r="234" ht="12" customFormat="1" customHeight="1" s="37">
      <c r="A234" s="74" t="inlineStr">
        <is>
          <t>금곡동 더헤리티지</t>
        </is>
      </c>
      <c r="B234" s="75" t="inlineStr">
        <is>
          <t>09.09.</t>
        </is>
      </c>
      <c r="C234" s="124" t="n">
        <v>390</v>
      </c>
      <c r="D234" s="125" t="n">
        <v>182.4</v>
      </c>
      <c r="E234" s="126" t="n">
        <v>55</v>
      </c>
      <c r="F234" s="125" t="n">
        <v>139.1</v>
      </c>
      <c r="G234" s="17" t="n">
        <v>42</v>
      </c>
      <c r="H234" s="127" t="n">
        <v>96</v>
      </c>
      <c r="I234" s="128" t="n">
        <v>130000</v>
      </c>
      <c r="J234" s="128" t="inlineStr">
        <is>
          <t>중</t>
        </is>
      </c>
      <c r="K234" s="128" t="n">
        <v>85000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182</v>
      </c>
      <c r="U234" s="9" t="n"/>
    </row>
    <row r="235" ht="12" customFormat="1" customHeight="1" s="37">
      <c r="A235" s="74" t="inlineStr">
        <is>
          <t>서현동 한양</t>
        </is>
      </c>
      <c r="B235" s="75" t="inlineStr">
        <is>
          <t>91.10.</t>
        </is>
      </c>
      <c r="C235" s="124" t="n">
        <v>2419</v>
      </c>
      <c r="D235" s="125" t="n">
        <v>80.40000000000001</v>
      </c>
      <c r="E235" s="126" t="n">
        <v>24</v>
      </c>
      <c r="F235" s="125" t="n">
        <v>59.1</v>
      </c>
      <c r="G235" s="17" t="n">
        <v>18</v>
      </c>
      <c r="H235" s="127" t="n">
        <v>209</v>
      </c>
      <c r="I235" s="128" t="n">
        <v>130000</v>
      </c>
      <c r="J235" s="128" t="inlineStr">
        <is>
          <t>10</t>
        </is>
      </c>
      <c r="K235" s="128" t="n">
        <v>55000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80</v>
      </c>
      <c r="U235" s="9" t="n"/>
    </row>
    <row r="236" ht="12" customFormat="1" customHeight="1" s="37">
      <c r="A236" s="74" t="inlineStr">
        <is>
          <t>야탑동 장미1단지코오롱</t>
        </is>
      </c>
      <c r="B236" s="75" t="inlineStr">
        <is>
          <t>93.02.</t>
        </is>
      </c>
      <c r="C236" s="124" t="n">
        <v>1082</v>
      </c>
      <c r="D236" s="125" t="n">
        <v>106.4</v>
      </c>
      <c r="E236" s="126" t="n">
        <v>32</v>
      </c>
      <c r="F236" s="125" t="n">
        <v>84.59999999999999</v>
      </c>
      <c r="G236" s="17" t="n">
        <v>26</v>
      </c>
      <c r="H236" s="127" t="n">
        <v>504</v>
      </c>
      <c r="I236" s="128" t="n">
        <v>130000</v>
      </c>
      <c r="J236" s="128" t="inlineStr">
        <is>
          <t>6</t>
        </is>
      </c>
      <c r="K236" s="128" t="n">
        <v>67000</v>
      </c>
      <c r="L236" s="128" t="inlineStr">
        <is>
          <t>10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n">
        <v>106</v>
      </c>
      <c r="U236" s="9" t="n"/>
    </row>
    <row r="237" ht="12" customFormat="1" customHeight="1" s="37">
      <c r="A237" s="74" t="inlineStr">
        <is>
          <t>야탑동 탑벽산</t>
        </is>
      </c>
      <c r="B237" s="75" t="inlineStr">
        <is>
          <t>94.02.</t>
        </is>
      </c>
      <c r="C237" s="124" t="n">
        <v>646</v>
      </c>
      <c r="D237" s="125" t="n">
        <v>106.2</v>
      </c>
      <c r="E237" s="126" t="n">
        <v>32</v>
      </c>
      <c r="F237" s="125" t="n">
        <v>84.90000000000001</v>
      </c>
      <c r="G237" s="17" t="n">
        <v>26</v>
      </c>
      <c r="H237" s="127" t="n">
        <v>80</v>
      </c>
      <c r="I237" s="128" t="n">
        <v>130000</v>
      </c>
      <c r="J237" s="128" t="inlineStr">
        <is>
          <t>6</t>
        </is>
      </c>
      <c r="K237" s="128" t="n">
        <v>70000</v>
      </c>
      <c r="L237" s="128" t="inlineStr">
        <is>
          <t>11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</row>
    <row r="238" ht="12" customFormat="1" customHeight="1" s="37">
      <c r="A238" s="74" t="inlineStr">
        <is>
          <t>운중동 산운12단지휴먼시아</t>
        </is>
      </c>
      <c r="B238" s="75" t="inlineStr">
        <is>
          <t>09.07.</t>
        </is>
      </c>
      <c r="C238" s="124" t="n">
        <v>510</v>
      </c>
      <c r="D238" s="125" t="n">
        <v>84.3</v>
      </c>
      <c r="E238" s="126" t="n">
        <v>26</v>
      </c>
      <c r="F238" s="125" t="n">
        <v>59.9</v>
      </c>
      <c r="G238" s="17" t="n">
        <v>18</v>
      </c>
      <c r="H238" s="127" t="n">
        <v>142</v>
      </c>
      <c r="I238" s="128" t="n">
        <v>130000</v>
      </c>
      <c r="J238" s="128" t="inlineStr">
        <is>
          <t>고</t>
        </is>
      </c>
      <c r="K238" s="128" t="n">
        <v>60000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84D</t>
        </is>
      </c>
      <c r="U238" s="9" t="n"/>
    </row>
    <row r="239" ht="12" customFormat="1" customHeight="1" s="37">
      <c r="A239" s="74" t="inlineStr">
        <is>
          <t>이매동 이매동신3단지</t>
        </is>
      </c>
      <c r="B239" s="75" t="inlineStr">
        <is>
          <t>92.10.</t>
        </is>
      </c>
      <c r="C239" s="124" t="n">
        <v>460</v>
      </c>
      <c r="D239" s="125" t="n">
        <v>75.7</v>
      </c>
      <c r="E239" s="126" t="n">
        <v>23</v>
      </c>
      <c r="F239" s="125" t="n">
        <v>59.5</v>
      </c>
      <c r="G239" s="17" t="n">
        <v>18</v>
      </c>
      <c r="H239" s="127" t="n">
        <v>40</v>
      </c>
      <c r="I239" s="128" t="n">
        <v>130000</v>
      </c>
      <c r="J239" s="128" t="inlineStr">
        <is>
          <t>13</t>
        </is>
      </c>
      <c r="K239" s="128" t="n">
        <v>67000</v>
      </c>
      <c r="L239" s="128" t="inlineStr">
        <is>
          <t>11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75</v>
      </c>
      <c r="U239" s="9" t="n"/>
    </row>
    <row r="240" ht="12" customFormat="1" customHeight="1" s="37">
      <c r="A240" s="74" t="inlineStr">
        <is>
          <t>정자동 정든우성6단지</t>
        </is>
      </c>
      <c r="B240" s="75" t="inlineStr">
        <is>
          <t>94.06.</t>
        </is>
      </c>
      <c r="C240" s="124" t="n">
        <v>706</v>
      </c>
      <c r="D240" s="125" t="n">
        <v>104.2</v>
      </c>
      <c r="E240" s="126" t="n">
        <v>32</v>
      </c>
      <c r="F240" s="125" t="n">
        <v>85</v>
      </c>
      <c r="G240" s="17" t="n">
        <v>26</v>
      </c>
      <c r="H240" s="127" t="n">
        <v>248</v>
      </c>
      <c r="I240" s="128" t="n">
        <v>130000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104</v>
      </c>
      <c r="U240" s="9" t="n"/>
    </row>
    <row r="241" ht="12" customFormat="1" customHeight="1" s="37">
      <c r="A241" s="74" t="inlineStr">
        <is>
          <t>분당동 장안타운건영2차</t>
        </is>
      </c>
      <c r="B241" s="75" t="inlineStr">
        <is>
          <t>93.12.</t>
        </is>
      </c>
      <c r="C241" s="124" t="n">
        <v>1688</v>
      </c>
      <c r="D241" s="125" t="n">
        <v>124.5</v>
      </c>
      <c r="E241" s="126" t="n">
        <v>38</v>
      </c>
      <c r="F241" s="125" t="n">
        <v>101.8</v>
      </c>
      <c r="G241" s="17" t="n">
        <v>31</v>
      </c>
      <c r="H241" s="127" t="n">
        <v>88</v>
      </c>
      <c r="I241" s="128" t="n">
        <v>129000</v>
      </c>
      <c r="J241" s="128" t="inlineStr">
        <is>
          <t>고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124</v>
      </c>
      <c r="U241" s="9" t="n"/>
    </row>
    <row r="242" ht="12" customFormat="1" customHeight="1" s="37">
      <c r="A242" s="74" t="inlineStr">
        <is>
          <t>분당동 샛별라이프</t>
        </is>
      </c>
      <c r="B242" s="75" t="inlineStr">
        <is>
          <t>93.07.</t>
        </is>
      </c>
      <c r="C242" s="124" t="n">
        <v>796</v>
      </c>
      <c r="D242" s="125" t="n">
        <v>104.2</v>
      </c>
      <c r="E242" s="126" t="n">
        <v>32</v>
      </c>
      <c r="F242" s="125" t="n">
        <v>85</v>
      </c>
      <c r="G242" s="17" t="n">
        <v>26</v>
      </c>
      <c r="H242" s="127" t="n">
        <v>248</v>
      </c>
      <c r="I242" s="128" t="n">
        <v>129000</v>
      </c>
      <c r="J242" s="128" t="inlineStr">
        <is>
          <t>11</t>
        </is>
      </c>
      <c r="K242" s="128" t="n">
        <v>74000</v>
      </c>
      <c r="L242" s="128" t="inlineStr">
        <is>
          <t>8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104A</t>
        </is>
      </c>
      <c r="U242" s="9" t="n"/>
    </row>
    <row r="243" ht="12" customFormat="1" customHeight="1" s="37">
      <c r="A243" s="74" t="inlineStr">
        <is>
          <t>서현동 효자촌삼환</t>
        </is>
      </c>
      <c r="B243" s="75" t="inlineStr">
        <is>
          <t>92.05.</t>
        </is>
      </c>
      <c r="C243" s="124" t="n">
        <v>632</v>
      </c>
      <c r="D243" s="125" t="n">
        <v>101.6</v>
      </c>
      <c r="E243" s="126" t="n">
        <v>31</v>
      </c>
      <c r="F243" s="125" t="n">
        <v>84.2</v>
      </c>
      <c r="G243" s="17" t="n">
        <v>25</v>
      </c>
      <c r="H243" s="127" t="n">
        <v>192</v>
      </c>
      <c r="I243" s="128" t="n">
        <v>129000</v>
      </c>
      <c r="J243" s="128" t="inlineStr">
        <is>
          <t>19</t>
        </is>
      </c>
      <c r="K243" s="128" t="n">
        <v>70000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101</v>
      </c>
      <c r="U243" s="9" t="n"/>
    </row>
    <row r="244" ht="12" customFormat="1" customHeight="1" s="37">
      <c r="A244" s="74" t="inlineStr">
        <is>
          <t>정자동 한솔5단지주공</t>
        </is>
      </c>
      <c r="B244" s="75" t="inlineStr">
        <is>
          <t>94.10.</t>
        </is>
      </c>
      <c r="C244" s="124" t="n">
        <v>1156</v>
      </c>
      <c r="D244" s="125" t="n">
        <v>101.1</v>
      </c>
      <c r="E244" s="126" t="n">
        <v>31</v>
      </c>
      <c r="F244" s="125" t="n">
        <v>74.90000000000001</v>
      </c>
      <c r="G244" s="17" t="n">
        <v>23</v>
      </c>
      <c r="H244" s="127" t="n">
        <v>120</v>
      </c>
      <c r="I244" s="128" t="n">
        <v>128000</v>
      </c>
      <c r="J244" s="128" t="inlineStr">
        <is>
          <t>고</t>
        </is>
      </c>
      <c r="K244" s="128" t="n">
        <v>29000</v>
      </c>
      <c r="L244" s="128" t="inlineStr">
        <is>
          <t>고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101</v>
      </c>
      <c r="U244" s="9" t="n"/>
    </row>
    <row r="245" ht="12" customFormat="1" customHeight="1" s="37">
      <c r="A245" s="74" t="inlineStr">
        <is>
          <t>구미동 까치대우,롯데,선경</t>
        </is>
      </c>
      <c r="B245" s="75" t="inlineStr">
        <is>
          <t>95.11.</t>
        </is>
      </c>
      <c r="C245" s="124" t="n">
        <v>976</v>
      </c>
      <c r="D245" s="125" t="n">
        <v>89.8</v>
      </c>
      <c r="E245" s="126" t="n">
        <v>27</v>
      </c>
      <c r="F245" s="125" t="n">
        <v>70.7</v>
      </c>
      <c r="G245" s="17" t="n">
        <v>21</v>
      </c>
      <c r="H245" s="127" t="n">
        <v>308</v>
      </c>
      <c r="I245" s="128" t="n">
        <v>127000</v>
      </c>
      <c r="J245" s="128" t="inlineStr">
        <is>
          <t>24</t>
        </is>
      </c>
      <c r="K245" s="128" t="n">
        <v>63000</v>
      </c>
      <c r="L245" s="128" t="inlineStr">
        <is>
          <t>중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n">
        <v>89</v>
      </c>
      <c r="U245" s="9" t="n"/>
    </row>
    <row r="246" ht="12" customFormat="1" customHeight="1" s="37">
      <c r="A246" s="74" t="inlineStr">
        <is>
          <t>이매동 이매진흥</t>
        </is>
      </c>
      <c r="B246" s="75" t="inlineStr">
        <is>
          <t>93.04.</t>
        </is>
      </c>
      <c r="C246" s="124" t="n">
        <v>832</v>
      </c>
      <c r="D246" s="125" t="n">
        <v>75.2</v>
      </c>
      <c r="E246" s="126" t="n">
        <v>23</v>
      </c>
      <c r="F246" s="125" t="n">
        <v>59.6</v>
      </c>
      <c r="G246" s="17" t="n">
        <v>18</v>
      </c>
      <c r="H246" s="127" t="n">
        <v>172</v>
      </c>
      <c r="I246" s="128" t="n">
        <v>126000</v>
      </c>
      <c r="J246" s="128" t="inlineStr">
        <is>
          <t>5</t>
        </is>
      </c>
      <c r="K246" s="128" t="n">
        <v>59000</v>
      </c>
      <c r="L246" s="128" t="inlineStr">
        <is>
          <t>10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75</v>
      </c>
      <c r="U246" s="9" t="n"/>
    </row>
    <row r="247" ht="12" customFormat="1" customHeight="1" s="37">
      <c r="A247" s="74" t="inlineStr">
        <is>
          <t>구미동 까치롯데,선경</t>
        </is>
      </c>
      <c r="B247" s="75" t="inlineStr">
        <is>
          <t>95.07.</t>
        </is>
      </c>
      <c r="C247" s="124" t="n">
        <v>1124</v>
      </c>
      <c r="D247" s="125" t="n">
        <v>91.5</v>
      </c>
      <c r="E247" s="126" t="n">
        <v>28</v>
      </c>
      <c r="F247" s="125" t="n">
        <v>70.7</v>
      </c>
      <c r="G247" s="17" t="n">
        <v>21</v>
      </c>
      <c r="H247" s="127" t="n">
        <v>388</v>
      </c>
      <c r="I247" s="128" t="n">
        <v>125000</v>
      </c>
      <c r="J247" s="128" t="inlineStr">
        <is>
          <t>11</t>
        </is>
      </c>
      <c r="K247" s="128" t="n">
        <v>60000</v>
      </c>
      <c r="L247" s="128" t="inlineStr">
        <is>
          <t>10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계</t>
        </is>
      </c>
      <c r="T247" s="5" t="n">
        <v>91</v>
      </c>
      <c r="U247" s="9" t="n"/>
    </row>
    <row r="248" ht="12" customFormat="1" customHeight="1" s="37">
      <c r="A248" s="74" t="inlineStr">
        <is>
          <t>분당동 샛별라이프</t>
        </is>
      </c>
      <c r="B248" s="75" t="inlineStr">
        <is>
          <t>93.07.</t>
        </is>
      </c>
      <c r="C248" s="124" t="n">
        <v>796</v>
      </c>
      <c r="D248" s="125" t="n">
        <v>100.2</v>
      </c>
      <c r="E248" s="126" t="n">
        <v>30</v>
      </c>
      <c r="F248" s="125" t="n">
        <v>78.5</v>
      </c>
      <c r="G248" s="17" t="n">
        <v>24</v>
      </c>
      <c r="H248" s="127" t="n">
        <v>48</v>
      </c>
      <c r="I248" s="128" t="n">
        <v>125000</v>
      </c>
      <c r="J248" s="128" t="inlineStr">
        <is>
          <t>11</t>
        </is>
      </c>
      <c r="K248" s="128" t="n">
        <v>70000</v>
      </c>
      <c r="L248" s="128" t="inlineStr">
        <is>
          <t>13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n">
        <v>100</v>
      </c>
      <c r="U248" s="9" t="n"/>
    </row>
    <row r="249" ht="12" customFormat="1" customHeight="1" s="37">
      <c r="A249" s="74" t="inlineStr">
        <is>
          <t>서현동 우성(시범단지)</t>
        </is>
      </c>
      <c r="B249" s="75" t="inlineStr">
        <is>
          <t>91.09.</t>
        </is>
      </c>
      <c r="C249" s="124" t="n">
        <v>1874</v>
      </c>
      <c r="D249" s="125" t="n">
        <v>84.7</v>
      </c>
      <c r="E249" s="126" t="n">
        <v>26</v>
      </c>
      <c r="F249" s="125" t="n">
        <v>64.8</v>
      </c>
      <c r="G249" s="17" t="n">
        <v>20</v>
      </c>
      <c r="H249" s="127" t="n">
        <v>245</v>
      </c>
      <c r="I249" s="128" t="n">
        <v>125000</v>
      </c>
      <c r="J249" s="128" t="inlineStr">
        <is>
          <t>19</t>
        </is>
      </c>
      <c r="K249" s="128" t="n">
        <v>65000</v>
      </c>
      <c r="L249" s="128" t="inlineStr">
        <is>
          <t>13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84</v>
      </c>
      <c r="U249" s="9" t="n"/>
    </row>
    <row r="250" ht="12" customFormat="1" customHeight="1" s="37">
      <c r="A250" s="74" t="inlineStr">
        <is>
          <t>서현동 삼성,한신</t>
        </is>
      </c>
      <c r="B250" s="75" t="inlineStr">
        <is>
          <t>91.09.</t>
        </is>
      </c>
      <c r="C250" s="124" t="n">
        <v>1781</v>
      </c>
      <c r="D250" s="125" t="n">
        <v>73.40000000000001</v>
      </c>
      <c r="E250" s="126" t="n">
        <v>22</v>
      </c>
      <c r="F250" s="125" t="n">
        <v>60</v>
      </c>
      <c r="G250" s="17" t="n">
        <v>18</v>
      </c>
      <c r="H250" s="127" t="n">
        <v>210</v>
      </c>
      <c r="I250" s="128" t="n">
        <v>125000</v>
      </c>
      <c r="J250" s="128" t="inlineStr">
        <is>
          <t>5</t>
        </is>
      </c>
      <c r="K250" s="128" t="n">
        <v>60000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</row>
    <row r="251" ht="12" customFormat="1" customHeight="1" s="37">
      <c r="A251" s="74" t="inlineStr">
        <is>
          <t>야탑동 탑경남</t>
        </is>
      </c>
      <c r="B251" s="75" t="inlineStr">
        <is>
          <t>94.02.</t>
        </is>
      </c>
      <c r="C251" s="124" t="n">
        <v>884</v>
      </c>
      <c r="D251" s="125" t="n">
        <v>106.2</v>
      </c>
      <c r="E251" s="126" t="n">
        <v>32</v>
      </c>
      <c r="F251" s="125" t="n">
        <v>84.90000000000001</v>
      </c>
      <c r="G251" s="17" t="n">
        <v>26</v>
      </c>
      <c r="H251" s="127" t="n">
        <v>64</v>
      </c>
      <c r="I251" s="128" t="n">
        <v>125000</v>
      </c>
      <c r="J251" s="128" t="inlineStr">
        <is>
          <t>7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106</v>
      </c>
      <c r="U251" s="9" t="n"/>
    </row>
    <row r="252" ht="12" customFormat="1" customHeight="1" s="37">
      <c r="A252" s="74" t="inlineStr">
        <is>
          <t>야탑동 탑선경</t>
        </is>
      </c>
      <c r="B252" s="75" t="inlineStr">
        <is>
          <t>92.08.</t>
        </is>
      </c>
      <c r="C252" s="124" t="n">
        <v>976</v>
      </c>
      <c r="D252" s="125" t="n">
        <v>105.5</v>
      </c>
      <c r="E252" s="126" t="n">
        <v>32</v>
      </c>
      <c r="F252" s="125" t="n">
        <v>83.7</v>
      </c>
      <c r="G252" s="17" t="n">
        <v>25</v>
      </c>
      <c r="H252" s="127" t="n">
        <v>448</v>
      </c>
      <c r="I252" s="128" t="n">
        <v>125000</v>
      </c>
      <c r="J252" s="128" t="inlineStr">
        <is>
          <t>14</t>
        </is>
      </c>
      <c r="K252" s="128" t="n">
        <v>67000</v>
      </c>
      <c r="L252" s="128" t="inlineStr">
        <is>
          <t>15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105</v>
      </c>
      <c r="U252" s="9" t="n"/>
    </row>
    <row r="253" ht="12" customFormat="1" customHeight="1" s="37">
      <c r="A253" s="74" t="inlineStr">
        <is>
          <t>정자동 정든동아2단지</t>
        </is>
      </c>
      <c r="B253" s="75" t="inlineStr">
        <is>
          <t>95.05.</t>
        </is>
      </c>
      <c r="C253" s="124" t="n">
        <v>706</v>
      </c>
      <c r="D253" s="125" t="n">
        <v>104.2</v>
      </c>
      <c r="E253" s="126" t="n">
        <v>32</v>
      </c>
      <c r="F253" s="125" t="n">
        <v>85</v>
      </c>
      <c r="G253" s="17" t="n">
        <v>26</v>
      </c>
      <c r="H253" s="127" t="n">
        <v>248</v>
      </c>
      <c r="I253" s="128" t="n">
        <v>125000</v>
      </c>
      <c r="J253" s="128" t="inlineStr">
        <is>
          <t>12</t>
        </is>
      </c>
      <c r="K253" s="128" t="n">
        <v>73000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104</v>
      </c>
      <c r="U253" s="9" t="n"/>
    </row>
    <row r="254" ht="12" customFormat="1" customHeight="1" s="37">
      <c r="A254" s="74" t="inlineStr">
        <is>
          <t>서현동 효자촌화성,럭키</t>
        </is>
      </c>
      <c r="B254" s="75" t="inlineStr">
        <is>
          <t>94.08.</t>
        </is>
      </c>
      <c r="C254" s="124" t="n">
        <v>872</v>
      </c>
      <c r="D254" s="125" t="n">
        <v>105</v>
      </c>
      <c r="E254" s="126" t="n">
        <v>32</v>
      </c>
      <c r="F254" s="125" t="n">
        <v>84.7</v>
      </c>
      <c r="G254" s="17" t="n">
        <v>26</v>
      </c>
      <c r="H254" s="127" t="n">
        <v>244</v>
      </c>
      <c r="I254" s="128" t="n">
        <v>122000</v>
      </c>
      <c r="J254" s="128" t="inlineStr">
        <is>
          <t>고</t>
        </is>
      </c>
      <c r="K254" s="128" t="n">
        <v>65000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104</v>
      </c>
      <c r="U254" s="9" t="n"/>
    </row>
    <row r="255" ht="12" customFormat="1" customHeight="1" s="37">
      <c r="A255" s="74" t="inlineStr">
        <is>
          <t>운중동 산운12단지휴먼시아</t>
        </is>
      </c>
      <c r="B255" s="75" t="inlineStr">
        <is>
          <t>09.07.</t>
        </is>
      </c>
      <c r="C255" s="124" t="n">
        <v>510</v>
      </c>
      <c r="D255" s="125" t="n">
        <v>78</v>
      </c>
      <c r="E255" s="126" t="n">
        <v>24</v>
      </c>
      <c r="F255" s="125" t="n">
        <v>55.4</v>
      </c>
      <c r="G255" s="17" t="n">
        <v>17</v>
      </c>
      <c r="H255" s="127" t="n">
        <v>74</v>
      </c>
      <c r="I255" s="128" t="n">
        <v>122000</v>
      </c>
      <c r="J255" s="128" t="inlineStr">
        <is>
          <t>중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1</v>
      </c>
      <c r="S255" s="115" t="inlineStr">
        <is>
          <t>계</t>
        </is>
      </c>
      <c r="T255" s="5" t="inlineStr">
        <is>
          <t>78A</t>
        </is>
      </c>
      <c r="U255" s="9" t="n"/>
    </row>
    <row r="256" ht="12" customFormat="1" customHeight="1" s="37">
      <c r="A256" s="74" t="inlineStr">
        <is>
          <t>정자동 정든한진7차</t>
        </is>
      </c>
      <c r="B256" s="75" t="inlineStr">
        <is>
          <t>94.12.</t>
        </is>
      </c>
      <c r="C256" s="124" t="n">
        <v>382</v>
      </c>
      <c r="D256" s="125" t="n">
        <v>88.2</v>
      </c>
      <c r="E256" s="126" t="n">
        <v>27</v>
      </c>
      <c r="F256" s="125" t="n">
        <v>68</v>
      </c>
      <c r="G256" s="17" t="n">
        <v>21</v>
      </c>
      <c r="H256" s="127" t="n">
        <v>208</v>
      </c>
      <c r="I256" s="128" t="n">
        <v>121500</v>
      </c>
      <c r="J256" s="128" t="inlineStr">
        <is>
          <t>13</t>
        </is>
      </c>
      <c r="K256" s="128" t="n">
        <v>67000</v>
      </c>
      <c r="L256" s="128" t="inlineStr">
        <is>
          <t>12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1</v>
      </c>
      <c r="S256" s="115" t="inlineStr">
        <is>
          <t>계</t>
        </is>
      </c>
      <c r="T256" s="5" t="n">
        <v>88</v>
      </c>
      <c r="U256" s="9" t="n"/>
    </row>
    <row r="257" ht="12" customFormat="1" customHeight="1" s="37">
      <c r="A257" s="74" t="inlineStr">
        <is>
          <t>구미동 까치신원</t>
        </is>
      </c>
      <c r="B257" s="75" t="inlineStr">
        <is>
          <t>95.08.</t>
        </is>
      </c>
      <c r="C257" s="124" t="n">
        <v>882</v>
      </c>
      <c r="D257" s="125" t="n">
        <v>75.3</v>
      </c>
      <c r="E257" s="126" t="n">
        <v>23</v>
      </c>
      <c r="F257" s="125" t="n">
        <v>59.9</v>
      </c>
      <c r="G257" s="17" t="n">
        <v>18</v>
      </c>
      <c r="H257" s="127" t="n">
        <v>60</v>
      </c>
      <c r="I257" s="128" t="n">
        <v>120000</v>
      </c>
      <c r="J257" s="128" t="inlineStr">
        <is>
          <t>5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4" t="inlineStr">
        <is>
          <t>금곡동 청솔한라</t>
        </is>
      </c>
      <c r="B258" s="75" t="inlineStr">
        <is>
          <t>95.12.</t>
        </is>
      </c>
      <c r="C258" s="124" t="n">
        <v>768</v>
      </c>
      <c r="D258" s="125" t="n">
        <v>89.5</v>
      </c>
      <c r="E258" s="126" t="n">
        <v>27</v>
      </c>
      <c r="F258" s="125" t="n">
        <v>69.09999999999999</v>
      </c>
      <c r="G258" s="17" t="n">
        <v>21</v>
      </c>
      <c r="H258" s="127" t="n">
        <v>196</v>
      </c>
      <c r="I258" s="128" t="n">
        <v>120000</v>
      </c>
      <c r="J258" s="128" t="inlineStr">
        <is>
          <t>17</t>
        </is>
      </c>
      <c r="K258" s="128" t="n">
        <v>65000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89</v>
      </c>
      <c r="U258" s="9" t="n"/>
    </row>
    <row r="259" ht="12" customFormat="1" customHeight="1" s="37">
      <c r="A259" s="74" t="inlineStr">
        <is>
          <t>분당동 샛별삼부</t>
        </is>
      </c>
      <c r="B259" s="75" t="inlineStr">
        <is>
          <t>92.07.</t>
        </is>
      </c>
      <c r="C259" s="124" t="n">
        <v>588</v>
      </c>
      <c r="D259" s="125" t="n">
        <v>89.3</v>
      </c>
      <c r="E259" s="126" t="n">
        <v>27</v>
      </c>
      <c r="F259" s="125" t="n">
        <v>70</v>
      </c>
      <c r="G259" s="17" t="n">
        <v>21</v>
      </c>
      <c r="H259" s="127" t="n">
        <v>78</v>
      </c>
      <c r="I259" s="128" t="n">
        <v>120000</v>
      </c>
      <c r="J259" s="128" t="inlineStr">
        <is>
          <t>10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89</v>
      </c>
      <c r="U259" s="9" t="n"/>
    </row>
    <row r="260" ht="12" customFormat="1" customHeight="1" s="37">
      <c r="A260" s="74" t="inlineStr">
        <is>
          <t>서현동 효자촌대우,대창</t>
        </is>
      </c>
      <c r="B260" s="75" t="inlineStr">
        <is>
          <t>94.08.</t>
        </is>
      </c>
      <c r="C260" s="124" t="n">
        <v>902</v>
      </c>
      <c r="D260" s="125" t="n">
        <v>105</v>
      </c>
      <c r="E260" s="126" t="n">
        <v>32</v>
      </c>
      <c r="F260" s="125" t="n">
        <v>84.7</v>
      </c>
      <c r="G260" s="17" t="n">
        <v>26</v>
      </c>
      <c r="H260" s="127" t="n">
        <v>248</v>
      </c>
      <c r="I260" s="128" t="n">
        <v>120000</v>
      </c>
      <c r="J260" s="128" t="inlineStr">
        <is>
          <t>5</t>
        </is>
      </c>
      <c r="K260" s="128" t="n">
        <v>68000</v>
      </c>
      <c r="L260" s="128" t="inlineStr">
        <is>
          <t>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104</v>
      </c>
      <c r="U260" s="9" t="n"/>
    </row>
    <row r="261" ht="12" customFormat="1" customHeight="1" s="37">
      <c r="A261" s="74" t="inlineStr">
        <is>
          <t>이매동 이매한신</t>
        </is>
      </c>
      <c r="B261" s="75" t="inlineStr">
        <is>
          <t>93.11.</t>
        </is>
      </c>
      <c r="C261" s="124" t="n">
        <v>1184</v>
      </c>
      <c r="D261" s="125" t="n">
        <v>84.8</v>
      </c>
      <c r="E261" s="126" t="n">
        <v>26</v>
      </c>
      <c r="F261" s="125" t="n">
        <v>66.3</v>
      </c>
      <c r="G261" s="17" t="n">
        <v>20</v>
      </c>
      <c r="H261" s="127" t="n">
        <v>368</v>
      </c>
      <c r="I261" s="128" t="n">
        <v>120000</v>
      </c>
      <c r="J261" s="128" t="inlineStr">
        <is>
          <t>8</t>
        </is>
      </c>
      <c r="K261" s="128" t="n">
        <v>64000</v>
      </c>
      <c r="L261" s="128" t="inlineStr">
        <is>
          <t>12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84</v>
      </c>
      <c r="U261" s="9" t="n"/>
    </row>
    <row r="262" ht="12" customFormat="1" customHeight="1" s="37">
      <c r="A262" s="74" t="inlineStr">
        <is>
          <t>정자동 한솔3단지한일</t>
        </is>
      </c>
      <c r="B262" s="75" t="inlineStr">
        <is>
          <t>93.10.</t>
        </is>
      </c>
      <c r="C262" s="124" t="n">
        <v>416</v>
      </c>
      <c r="D262" s="125" t="n">
        <v>77.8</v>
      </c>
      <c r="E262" s="126" t="n">
        <v>24</v>
      </c>
      <c r="F262" s="125" t="n">
        <v>60</v>
      </c>
      <c r="G262" s="17" t="n">
        <v>18</v>
      </c>
      <c r="H262" s="127" t="n">
        <v>112</v>
      </c>
      <c r="I262" s="128" t="n">
        <v>120000</v>
      </c>
      <c r="J262" s="128" t="inlineStr">
        <is>
          <t>14</t>
        </is>
      </c>
      <c r="K262" s="128" t="n">
        <v>60000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77</v>
      </c>
      <c r="U262" s="9" t="n"/>
    </row>
    <row r="263" ht="12" customFormat="1" customHeight="1" s="37">
      <c r="A263" s="74" t="inlineStr">
        <is>
          <t>정자동 상록우성</t>
        </is>
      </c>
      <c r="B263" s="75" t="inlineStr">
        <is>
          <t>95.01.</t>
        </is>
      </c>
      <c r="C263" s="124" t="n">
        <v>1762</v>
      </c>
      <c r="D263" s="125" t="n">
        <v>74.2</v>
      </c>
      <c r="E263" s="126" t="n">
        <v>22</v>
      </c>
      <c r="F263" s="125" t="n">
        <v>55.1</v>
      </c>
      <c r="G263" s="17" t="n">
        <v>17</v>
      </c>
      <c r="H263" s="127" t="n">
        <v>160</v>
      </c>
      <c r="I263" s="128" t="n">
        <v>120000</v>
      </c>
      <c r="J263" s="128" t="inlineStr">
        <is>
          <t>11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inlineStr">
        <is>
          <t>74A</t>
        </is>
      </c>
      <c r="U263" s="9" t="n"/>
    </row>
    <row r="264" ht="12" customFormat="1" customHeight="1" s="37">
      <c r="A264" s="74" t="inlineStr">
        <is>
          <t>정자동 정든한진8차</t>
        </is>
      </c>
      <c r="B264" s="75" t="inlineStr">
        <is>
          <t>95.06.</t>
        </is>
      </c>
      <c r="C264" s="124" t="n">
        <v>512</v>
      </c>
      <c r="D264" s="125" t="n">
        <v>88.5</v>
      </c>
      <c r="E264" s="126" t="n">
        <v>27</v>
      </c>
      <c r="F264" s="125" t="n">
        <v>68</v>
      </c>
      <c r="G264" s="17" t="n">
        <v>21</v>
      </c>
      <c r="H264" s="127" t="n">
        <v>100</v>
      </c>
      <c r="I264" s="128" t="n">
        <v>120000</v>
      </c>
      <c r="J264" s="128" t="inlineStr">
        <is>
          <t>14</t>
        </is>
      </c>
      <c r="K264" s="128" t="n">
        <v>65000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88</v>
      </c>
      <c r="U264" s="9" t="n"/>
    </row>
    <row r="265" ht="12" customFormat="1" customHeight="1" s="37">
      <c r="A265" s="74" t="inlineStr">
        <is>
          <t>정자동 상록임광보성</t>
        </is>
      </c>
      <c r="B265" s="75" t="inlineStr">
        <is>
          <t>95.05.</t>
        </is>
      </c>
      <c r="C265" s="124" t="n">
        <v>568</v>
      </c>
      <c r="D265" s="125" t="n">
        <v>86</v>
      </c>
      <c r="E265" s="126" t="n">
        <v>26</v>
      </c>
      <c r="F265" s="125" t="n">
        <v>67.40000000000001</v>
      </c>
      <c r="G265" s="17" t="n">
        <v>20</v>
      </c>
      <c r="H265" s="127" t="n">
        <v>180</v>
      </c>
      <c r="I265" s="128" t="n">
        <v>120000</v>
      </c>
      <c r="J265" s="128" t="inlineStr">
        <is>
          <t>6</t>
        </is>
      </c>
      <c r="K265" s="128" t="n">
        <v>65000</v>
      </c>
      <c r="L265" s="128" t="inlineStr">
        <is>
          <t>6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86</v>
      </c>
      <c r="U265" s="9" t="n"/>
    </row>
    <row r="266" ht="12" customFormat="1" customHeight="1" s="37">
      <c r="A266" s="74" t="inlineStr">
        <is>
          <t>정자동 한솔6단지주공</t>
        </is>
      </c>
      <c r="B266" s="75" t="inlineStr">
        <is>
          <t>95.10.</t>
        </is>
      </c>
      <c r="C266" s="124" t="n">
        <v>1038</v>
      </c>
      <c r="D266" s="125" t="n">
        <v>84</v>
      </c>
      <c r="E266" s="126" t="n">
        <v>25</v>
      </c>
      <c r="F266" s="125" t="n">
        <v>58.7</v>
      </c>
      <c r="G266" s="17" t="n">
        <v>18</v>
      </c>
      <c r="H266" s="127" t="n">
        <v>179</v>
      </c>
      <c r="I266" s="128" t="n">
        <v>120000</v>
      </c>
      <c r="J266" s="128" t="inlineStr">
        <is>
          <t>23</t>
        </is>
      </c>
      <c r="K266" s="128" t="n">
        <v>45000</v>
      </c>
      <c r="L266" s="128" t="inlineStr">
        <is>
          <t>11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83</v>
      </c>
      <c r="U266" s="9" t="n"/>
    </row>
    <row r="267" ht="12" customFormat="1" customHeight="1" s="37">
      <c r="A267" s="74" t="inlineStr">
        <is>
          <t>판교동 판교원6단지진원로제비앙</t>
        </is>
      </c>
      <c r="B267" s="75" t="inlineStr">
        <is>
          <t>09.05.</t>
        </is>
      </c>
      <c r="C267" s="124" t="n">
        <v>470</v>
      </c>
      <c r="D267" s="125" t="n">
        <v>79.8</v>
      </c>
      <c r="E267" s="126" t="n">
        <v>24</v>
      </c>
      <c r="F267" s="125" t="n">
        <v>59.7</v>
      </c>
      <c r="G267" s="17" t="n">
        <v>18</v>
      </c>
      <c r="H267" s="127" t="n">
        <v>126</v>
      </c>
      <c r="I267" s="128" t="n">
        <v>120000</v>
      </c>
      <c r="J267" s="128" t="inlineStr">
        <is>
          <t>19</t>
        </is>
      </c>
      <c r="K267" s="128" t="n">
        <v>65000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79</v>
      </c>
      <c r="U267" s="9" t="n"/>
    </row>
    <row r="268" ht="12" customFormat="1" customHeight="1" s="37">
      <c r="A268" s="74" t="inlineStr">
        <is>
          <t>야탑동 장미1단지코오롱</t>
        </is>
      </c>
      <c r="B268" s="75" t="inlineStr">
        <is>
          <t>93.02.</t>
        </is>
      </c>
      <c r="C268" s="124" t="n">
        <v>1082</v>
      </c>
      <c r="D268" s="125" t="n">
        <v>91.2</v>
      </c>
      <c r="E268" s="126" t="n">
        <v>28</v>
      </c>
      <c r="F268" s="125" t="n">
        <v>74.09999999999999</v>
      </c>
      <c r="G268" s="17" t="n">
        <v>22</v>
      </c>
      <c r="H268" s="127" t="n">
        <v>264</v>
      </c>
      <c r="I268" s="128" t="n">
        <v>119000</v>
      </c>
      <c r="J268" s="128" t="inlineStr">
        <is>
          <t>5</t>
        </is>
      </c>
      <c r="K268" s="128" t="n">
        <v>63000</v>
      </c>
      <c r="L268" s="128" t="inlineStr">
        <is>
          <t>10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91</v>
      </c>
      <c r="U268" s="9" t="n"/>
    </row>
    <row r="269" ht="12" customFormat="1" customHeight="1" s="37">
      <c r="A269" s="74" t="inlineStr">
        <is>
          <t>운중동 산운8단지사랑으로</t>
        </is>
      </c>
      <c r="B269" s="75" t="inlineStr">
        <is>
          <t>08.12.</t>
        </is>
      </c>
      <c r="C269" s="124" t="n">
        <v>371</v>
      </c>
      <c r="D269" s="125" t="n">
        <v>79.09999999999999</v>
      </c>
      <c r="E269" s="126" t="n">
        <v>24</v>
      </c>
      <c r="F269" s="125" t="n">
        <v>59.5</v>
      </c>
      <c r="G269" s="17" t="n">
        <v>18</v>
      </c>
      <c r="H269" s="127" t="n">
        <v>53</v>
      </c>
      <c r="I269" s="128" t="n">
        <v>119000</v>
      </c>
      <c r="J269" s="128" t="inlineStr">
        <is>
          <t>5</t>
        </is>
      </c>
      <c r="K269" s="128" t="n">
        <v>60000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복</t>
        </is>
      </c>
      <c r="T269" s="5" t="inlineStr">
        <is>
          <t>79C</t>
        </is>
      </c>
      <c r="U269" s="9" t="n"/>
    </row>
    <row r="270" ht="12" customFormat="1" customHeight="1" s="37">
      <c r="A270" s="74" t="inlineStr">
        <is>
          <t>정자동 정든신화</t>
        </is>
      </c>
      <c r="B270" s="75" t="inlineStr">
        <is>
          <t>95.06.</t>
        </is>
      </c>
      <c r="C270" s="124" t="n">
        <v>564</v>
      </c>
      <c r="D270" s="125" t="n">
        <v>91.40000000000001</v>
      </c>
      <c r="E270" s="126" t="n">
        <v>28</v>
      </c>
      <c r="F270" s="125" t="n">
        <v>69.90000000000001</v>
      </c>
      <c r="G270" s="17" t="n">
        <v>21</v>
      </c>
      <c r="H270" s="127" t="n">
        <v>112</v>
      </c>
      <c r="I270" s="128" t="n">
        <v>119000</v>
      </c>
      <c r="J270" s="128" t="inlineStr">
        <is>
          <t>12</t>
        </is>
      </c>
      <c r="K270" s="128" t="n">
        <v>63000</v>
      </c>
      <c r="L270" s="128" t="inlineStr">
        <is>
          <t>11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계</t>
        </is>
      </c>
      <c r="T270" s="5" t="n">
        <v>91</v>
      </c>
      <c r="U270" s="9" t="n"/>
    </row>
    <row r="271" ht="12" customFormat="1" customHeight="1" s="37">
      <c r="A271" s="74" t="inlineStr">
        <is>
          <t>서현동 우성(시범단지)</t>
        </is>
      </c>
      <c r="B271" s="75" t="inlineStr">
        <is>
          <t>91.09.</t>
        </is>
      </c>
      <c r="C271" s="124" t="n">
        <v>1874</v>
      </c>
      <c r="D271" s="125" t="n">
        <v>72.59999999999999</v>
      </c>
      <c r="E271" s="126" t="n">
        <v>22</v>
      </c>
      <c r="F271" s="125" t="n">
        <v>59.7</v>
      </c>
      <c r="G271" s="17" t="n">
        <v>18</v>
      </c>
      <c r="H271" s="127" t="n">
        <v>110</v>
      </c>
      <c r="I271" s="128" t="n">
        <v>118000</v>
      </c>
      <c r="J271" s="128" t="inlineStr">
        <is>
          <t>5</t>
        </is>
      </c>
      <c r="K271" s="128" t="n">
        <v>55000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72B</t>
        </is>
      </c>
      <c r="U271" s="9" t="n"/>
    </row>
    <row r="272" ht="12" customFormat="1" customHeight="1" s="37">
      <c r="A272" s="74" t="inlineStr">
        <is>
          <t>야탑동 장미8단지현대</t>
        </is>
      </c>
      <c r="B272" s="75" t="inlineStr">
        <is>
          <t>93.04.</t>
        </is>
      </c>
      <c r="C272" s="124" t="n">
        <v>2136</v>
      </c>
      <c r="D272" s="125" t="n">
        <v>102.2</v>
      </c>
      <c r="E272" s="126" t="n">
        <v>31</v>
      </c>
      <c r="F272" s="125" t="n">
        <v>85</v>
      </c>
      <c r="G272" s="17" t="n">
        <v>26</v>
      </c>
      <c r="H272" s="127" t="n">
        <v>450</v>
      </c>
      <c r="I272" s="128" t="n">
        <v>118000</v>
      </c>
      <c r="J272" s="128" t="inlineStr">
        <is>
          <t>15</t>
        </is>
      </c>
      <c r="K272" s="128" t="n">
        <v>60000</v>
      </c>
      <c r="L272" s="128" t="inlineStr">
        <is>
          <t>6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inlineStr">
        <is>
          <t>102B</t>
        </is>
      </c>
      <c r="U272" s="9" t="n"/>
    </row>
    <row r="273" ht="12" customFormat="1" customHeight="1" s="37">
      <c r="A273" s="74" t="inlineStr">
        <is>
          <t>야탑동 탑경남</t>
        </is>
      </c>
      <c r="B273" s="75" t="inlineStr">
        <is>
          <t>94.02.</t>
        </is>
      </c>
      <c r="C273" s="124" t="n">
        <v>884</v>
      </c>
      <c r="D273" s="125" t="n">
        <v>90.7</v>
      </c>
      <c r="E273" s="126" t="n">
        <v>27</v>
      </c>
      <c r="F273" s="125" t="n">
        <v>69.90000000000001</v>
      </c>
      <c r="G273" s="17" t="n">
        <v>21</v>
      </c>
      <c r="H273" s="127" t="n">
        <v>186</v>
      </c>
      <c r="I273" s="128" t="n">
        <v>117000</v>
      </c>
      <c r="J273" s="128" t="inlineStr">
        <is>
          <t>14</t>
        </is>
      </c>
      <c r="K273" s="128" t="n">
        <v>60000</v>
      </c>
      <c r="L273" s="128" t="inlineStr">
        <is>
          <t>12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90</v>
      </c>
      <c r="U273" s="9" t="n"/>
    </row>
    <row r="274" ht="12" customFormat="1" customHeight="1" s="37">
      <c r="A274" s="74" t="inlineStr">
        <is>
          <t>구미동 무지개5단지청구</t>
        </is>
      </c>
      <c r="B274" s="75" t="inlineStr">
        <is>
          <t>95.07.</t>
        </is>
      </c>
      <c r="C274" s="124" t="n">
        <v>932</v>
      </c>
      <c r="D274" s="125" t="n">
        <v>108.9</v>
      </c>
      <c r="E274" s="126" t="n">
        <v>33</v>
      </c>
      <c r="F274" s="125" t="n">
        <v>85</v>
      </c>
      <c r="G274" s="17" t="n">
        <v>26</v>
      </c>
      <c r="H274" s="127" t="n">
        <v>572</v>
      </c>
      <c r="I274" s="128" t="n">
        <v>115000</v>
      </c>
      <c r="J274" s="128" t="inlineStr">
        <is>
          <t>14</t>
        </is>
      </c>
      <c r="K274" s="128" t="n">
        <v>67000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2</v>
      </c>
      <c r="S274" s="115" t="inlineStr">
        <is>
          <t>계</t>
        </is>
      </c>
      <c r="T274" s="5" t="n">
        <v>108</v>
      </c>
      <c r="U274" s="9" t="n"/>
    </row>
    <row r="275" ht="12" customFormat="1" customHeight="1" s="37">
      <c r="A275" s="74" t="inlineStr">
        <is>
          <t>금곡동 청솔서광,영남</t>
        </is>
      </c>
      <c r="B275" s="75" t="inlineStr">
        <is>
          <t>95.07.</t>
        </is>
      </c>
      <c r="C275" s="124" t="n">
        <v>408</v>
      </c>
      <c r="D275" s="125" t="n">
        <v>87.2</v>
      </c>
      <c r="E275" s="126" t="n">
        <v>26</v>
      </c>
      <c r="F275" s="125" t="n">
        <v>70</v>
      </c>
      <c r="G275" s="17" t="n">
        <v>21</v>
      </c>
      <c r="H275" s="127" t="n">
        <v>120</v>
      </c>
      <c r="I275" s="128" t="n">
        <v>115000</v>
      </c>
      <c r="J275" s="128" t="inlineStr">
        <is>
          <t>7</t>
        </is>
      </c>
      <c r="K275" s="128" t="n">
        <v>65000</v>
      </c>
      <c r="L275" s="128" t="inlineStr">
        <is>
          <t>8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87</v>
      </c>
      <c r="U275" s="9" t="n"/>
    </row>
    <row r="276" ht="12" customFormat="1" customHeight="1" s="37">
      <c r="A276" s="74" t="inlineStr">
        <is>
          <t>분당동 장안타운건영2차</t>
        </is>
      </c>
      <c r="B276" s="75" t="inlineStr">
        <is>
          <t>93.12.</t>
        </is>
      </c>
      <c r="C276" s="124" t="n">
        <v>1688</v>
      </c>
      <c r="D276" s="125" t="n">
        <v>108.6</v>
      </c>
      <c r="E276" s="126" t="n">
        <v>33</v>
      </c>
      <c r="F276" s="125" t="n">
        <v>85</v>
      </c>
      <c r="G276" s="17" t="n">
        <v>26</v>
      </c>
      <c r="H276" s="127" t="n">
        <v>424</v>
      </c>
      <c r="I276" s="128" t="n">
        <v>115000</v>
      </c>
      <c r="J276" s="128" t="inlineStr">
        <is>
          <t>8</t>
        </is>
      </c>
      <c r="K276" s="128" t="n">
        <v>70000</v>
      </c>
      <c r="L276" s="128" t="inlineStr">
        <is>
          <t>중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108</v>
      </c>
      <c r="U276" s="9" t="n"/>
    </row>
    <row r="277" ht="12" customFormat="1" customHeight="1" s="37">
      <c r="A277" s="74" t="inlineStr">
        <is>
          <t>금곡동 더헤리티지</t>
        </is>
      </c>
      <c r="B277" s="75" t="inlineStr">
        <is>
          <t>09.09.</t>
        </is>
      </c>
      <c r="C277" s="124" t="n">
        <v>390</v>
      </c>
      <c r="D277" s="125" t="n">
        <v>159.5</v>
      </c>
      <c r="E277" s="126" t="n">
        <v>48</v>
      </c>
      <c r="F277" s="125" t="n">
        <v>119.6</v>
      </c>
      <c r="G277" s="17" t="n">
        <v>36</v>
      </c>
      <c r="H277" s="127" t="n">
        <v>88</v>
      </c>
      <c r="I277" s="128" t="n">
        <v>114000</v>
      </c>
      <c r="J277" s="128" t="inlineStr">
        <is>
          <t>고</t>
        </is>
      </c>
      <c r="K277" s="128" t="n">
        <v>75000</v>
      </c>
      <c r="L277" s="128" t="inlineStr">
        <is>
          <t>고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159</v>
      </c>
      <c r="U277" s="9" t="n"/>
    </row>
    <row r="278" ht="12" customFormat="1" customHeight="1" s="37">
      <c r="A278" s="74" t="inlineStr">
        <is>
          <t>구미동 무지개2단지LG</t>
        </is>
      </c>
      <c r="B278" s="75" t="inlineStr">
        <is>
          <t>95.08.</t>
        </is>
      </c>
      <c r="C278" s="124" t="n">
        <v>888</v>
      </c>
      <c r="D278" s="125" t="n">
        <v>106.1</v>
      </c>
      <c r="E278" s="126" t="n">
        <v>32</v>
      </c>
      <c r="F278" s="125" t="n">
        <v>84.8</v>
      </c>
      <c r="G278" s="17" t="n">
        <v>26</v>
      </c>
      <c r="H278" s="127" t="n">
        <v>332</v>
      </c>
      <c r="I278" s="128" t="n">
        <v>113000</v>
      </c>
      <c r="J278" s="128" t="inlineStr">
        <is>
          <t>13</t>
        </is>
      </c>
      <c r="K278" s="128" t="n">
        <v>55000</v>
      </c>
      <c r="L278" s="128" t="inlineStr">
        <is>
          <t>중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n">
        <v>106</v>
      </c>
      <c r="U278" s="9" t="n"/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86</v>
      </c>
      <c r="E279" s="126" t="n">
        <v>26</v>
      </c>
      <c r="F279" s="125" t="n">
        <v>69.40000000000001</v>
      </c>
      <c r="G279" s="17" t="n">
        <v>21</v>
      </c>
      <c r="H279" s="127" t="n">
        <v>96</v>
      </c>
      <c r="I279" s="128" t="n">
        <v>113000</v>
      </c>
      <c r="J279" s="128" t="inlineStr">
        <is>
          <t>5</t>
        </is>
      </c>
      <c r="K279" s="128" t="n">
        <v>60000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1</v>
      </c>
      <c r="S279" s="115" t="inlineStr">
        <is>
          <t>계</t>
        </is>
      </c>
      <c r="T279" s="5" t="n">
        <v>85</v>
      </c>
      <c r="U279" s="9" t="n"/>
    </row>
    <row r="280" ht="12" customFormat="1" customHeight="1" s="37">
      <c r="A280" s="74" t="inlineStr">
        <is>
          <t>야탑동 장미1단지동부</t>
        </is>
      </c>
      <c r="B280" s="75" t="inlineStr">
        <is>
          <t>93.02.</t>
        </is>
      </c>
      <c r="C280" s="124" t="n">
        <v>1134</v>
      </c>
      <c r="D280" s="125" t="n">
        <v>88.8</v>
      </c>
      <c r="E280" s="126" t="n">
        <v>27</v>
      </c>
      <c r="F280" s="125" t="n">
        <v>70.59999999999999</v>
      </c>
      <c r="G280" s="17" t="n">
        <v>21</v>
      </c>
      <c r="H280" s="127" t="n">
        <v>246</v>
      </c>
      <c r="I280" s="128" t="n">
        <v>113000</v>
      </c>
      <c r="J280" s="128" t="inlineStr">
        <is>
          <t>8</t>
        </is>
      </c>
      <c r="K280" s="128" t="n">
        <v>60000</v>
      </c>
      <c r="L280" s="128" t="inlineStr">
        <is>
          <t>9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88</v>
      </c>
      <c r="U280" s="9" t="n"/>
    </row>
    <row r="281" ht="12" customFormat="1" customHeight="1" s="37">
      <c r="A281" s="74" t="inlineStr">
        <is>
          <t>야탑동 장미8단지현대</t>
        </is>
      </c>
      <c r="B281" s="75" t="inlineStr">
        <is>
          <t>93.04.</t>
        </is>
      </c>
      <c r="C281" s="124" t="n">
        <v>2136</v>
      </c>
      <c r="D281" s="125" t="n">
        <v>91</v>
      </c>
      <c r="E281" s="126" t="n">
        <v>28</v>
      </c>
      <c r="F281" s="125" t="n">
        <v>75.2</v>
      </c>
      <c r="G281" s="17" t="n">
        <v>23</v>
      </c>
      <c r="H281" s="127" t="n">
        <v>270</v>
      </c>
      <c r="I281" s="128" t="n">
        <v>113000</v>
      </c>
      <c r="J281" s="128" t="inlineStr">
        <is>
          <t>11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91</v>
      </c>
      <c r="U281" s="9" t="n"/>
    </row>
    <row r="282" ht="12" customFormat="1" customHeight="1" s="37">
      <c r="A282" s="74" t="inlineStr">
        <is>
          <t>구미동 무지개마을3단지신한,건영</t>
        </is>
      </c>
      <c r="B282" s="75" t="inlineStr">
        <is>
          <t>96.02.</t>
        </is>
      </c>
      <c r="C282" s="124" t="n">
        <v>964</v>
      </c>
      <c r="D282" s="125" t="n">
        <v>109.8</v>
      </c>
      <c r="E282" s="126" t="n">
        <v>33</v>
      </c>
      <c r="F282" s="125" t="n">
        <v>85</v>
      </c>
      <c r="G282" s="17" t="n">
        <v>26</v>
      </c>
      <c r="H282" s="127" t="n">
        <v>212</v>
      </c>
      <c r="I282" s="128" t="n">
        <v>112000</v>
      </c>
      <c r="J282" s="128" t="inlineStr">
        <is>
          <t>5</t>
        </is>
      </c>
      <c r="K282" s="128" t="n">
        <v>65000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109B</t>
        </is>
      </c>
      <c r="U282" s="9" t="n"/>
    </row>
    <row r="283" ht="12" customFormat="1" customHeight="1" s="37">
      <c r="A283" s="74" t="inlineStr">
        <is>
          <t>수내동 파크타운대림</t>
        </is>
      </c>
      <c r="B283" s="75" t="inlineStr">
        <is>
          <t>93.05.</t>
        </is>
      </c>
      <c r="C283" s="124" t="n">
        <v>749</v>
      </c>
      <c r="D283" s="125" t="n">
        <v>77.59999999999999</v>
      </c>
      <c r="E283" s="126" t="n">
        <v>23</v>
      </c>
      <c r="F283" s="125" t="n">
        <v>59.3</v>
      </c>
      <c r="G283" s="17" t="n">
        <v>18</v>
      </c>
      <c r="H283" s="127" t="n">
        <v>84</v>
      </c>
      <c r="I283" s="128" t="n">
        <v>111000</v>
      </c>
      <c r="J283" s="128" t="inlineStr">
        <is>
          <t>9</t>
        </is>
      </c>
      <c r="K283" s="128" t="n">
        <v>60000</v>
      </c>
      <c r="L283" s="128" t="inlineStr">
        <is>
          <t>14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n">
        <v>77</v>
      </c>
      <c r="U283" s="9" t="n"/>
    </row>
    <row r="284" ht="12" customFormat="1" customHeight="1" s="37">
      <c r="A284" s="74" t="inlineStr">
        <is>
          <t>서현동 효자촌동아</t>
        </is>
      </c>
      <c r="B284" s="75" t="inlineStr">
        <is>
          <t>92.11.</t>
        </is>
      </c>
      <c r="C284" s="124" t="n">
        <v>648</v>
      </c>
      <c r="D284" s="125" t="n">
        <v>72.40000000000001</v>
      </c>
      <c r="E284" s="126" t="n">
        <v>22</v>
      </c>
      <c r="F284" s="125" t="n">
        <v>59.8</v>
      </c>
      <c r="G284" s="17" t="n">
        <v>18</v>
      </c>
      <c r="H284" s="127" t="n">
        <v>60</v>
      </c>
      <c r="I284" s="128" t="n">
        <v>110000</v>
      </c>
      <c r="J284" s="128" t="inlineStr">
        <is>
          <t>5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72</v>
      </c>
      <c r="U284" s="9" t="n"/>
    </row>
    <row r="285" ht="12" customFormat="1" customHeight="1" s="37">
      <c r="A285" s="74" t="inlineStr">
        <is>
          <t>서현동 효자촌화성,럭키</t>
        </is>
      </c>
      <c r="B285" s="75" t="inlineStr">
        <is>
          <t>94.08.</t>
        </is>
      </c>
      <c r="C285" s="124" t="n">
        <v>872</v>
      </c>
      <c r="D285" s="125" t="n">
        <v>90</v>
      </c>
      <c r="E285" s="126" t="n">
        <v>27</v>
      </c>
      <c r="F285" s="125" t="n">
        <v>70.7</v>
      </c>
      <c r="G285" s="17" t="n">
        <v>21</v>
      </c>
      <c r="H285" s="127" t="n">
        <v>340</v>
      </c>
      <c r="I285" s="128" t="n">
        <v>110000</v>
      </c>
      <c r="J285" s="128" t="inlineStr">
        <is>
          <t>9</t>
        </is>
      </c>
      <c r="K285" s="128" t="n">
        <v>65000</v>
      </c>
      <c r="L285" s="128" t="inlineStr">
        <is>
          <t>14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90</v>
      </c>
      <c r="U285" s="9" t="n"/>
    </row>
    <row r="286" ht="12" customFormat="1" customHeight="1" s="37">
      <c r="A286" s="74" t="inlineStr">
        <is>
          <t>수내동 양지5단지한양</t>
        </is>
      </c>
      <c r="B286" s="75" t="inlineStr">
        <is>
          <t>92.05.</t>
        </is>
      </c>
      <c r="C286" s="124" t="n">
        <v>1430</v>
      </c>
      <c r="D286" s="125" t="n">
        <v>58.5</v>
      </c>
      <c r="E286" s="126" t="n">
        <v>18</v>
      </c>
      <c r="F286" s="125" t="n">
        <v>42.6</v>
      </c>
      <c r="G286" s="17" t="n">
        <v>13</v>
      </c>
      <c r="H286" s="127" t="n">
        <v>200</v>
      </c>
      <c r="I286" s="128" t="n">
        <v>110000</v>
      </c>
      <c r="J286" s="128" t="inlineStr">
        <is>
          <t>10</t>
        </is>
      </c>
      <c r="K286" s="128" t="n">
        <v>33000</v>
      </c>
      <c r="L286" s="128" t="inlineStr">
        <is>
          <t>5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58</v>
      </c>
      <c r="U286" s="9" t="n"/>
    </row>
    <row r="287" ht="12" customFormat="1" customHeight="1" s="37">
      <c r="A287" s="74" t="inlineStr">
        <is>
          <t>수내동 파크타운서안</t>
        </is>
      </c>
      <c r="B287" s="75" t="inlineStr">
        <is>
          <t>93.05.</t>
        </is>
      </c>
      <c r="C287" s="124" t="n">
        <v>798</v>
      </c>
      <c r="D287" s="125" t="n">
        <v>77.59999999999999</v>
      </c>
      <c r="E287" s="126" t="n">
        <v>23</v>
      </c>
      <c r="F287" s="125" t="n">
        <v>59.3</v>
      </c>
      <c r="G287" s="17" t="n">
        <v>18</v>
      </c>
      <c r="H287" s="127" t="n">
        <v>88</v>
      </c>
      <c r="I287" s="128" t="n">
        <v>110000</v>
      </c>
      <c r="J287" s="128" t="inlineStr">
        <is>
          <t>22</t>
        </is>
      </c>
      <c r="K287" s="128" t="n">
        <v>63000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77</v>
      </c>
      <c r="U287" s="9" t="n"/>
    </row>
    <row r="288" ht="12" customFormat="1" customHeight="1" s="37">
      <c r="A288" s="74" t="inlineStr">
        <is>
          <t>야탑동 탑벽산</t>
        </is>
      </c>
      <c r="B288" s="75" t="inlineStr">
        <is>
          <t>94.02.</t>
        </is>
      </c>
      <c r="C288" s="124" t="n">
        <v>646</v>
      </c>
      <c r="D288" s="125" t="n">
        <v>90.7</v>
      </c>
      <c r="E288" s="126" t="n">
        <v>27</v>
      </c>
      <c r="F288" s="125" t="n">
        <v>69.90000000000001</v>
      </c>
      <c r="G288" s="17" t="n">
        <v>21</v>
      </c>
      <c r="H288" s="127" t="n">
        <v>164</v>
      </c>
      <c r="I288" s="128" t="n">
        <v>110000</v>
      </c>
      <c r="J288" s="128" t="inlineStr">
        <is>
          <t>14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1</v>
      </c>
      <c r="S288" s="115" t="inlineStr">
        <is>
          <t>계</t>
        </is>
      </c>
      <c r="T288" s="5" t="n">
        <v>90</v>
      </c>
      <c r="U288" s="9" t="n"/>
    </row>
    <row r="289" ht="12" customFormat="1" customHeight="1" s="37">
      <c r="A289" s="74" t="inlineStr">
        <is>
          <t>정자동 정든한진8차</t>
        </is>
      </c>
      <c r="B289" s="75" t="inlineStr">
        <is>
          <t>95.06.</t>
        </is>
      </c>
      <c r="C289" s="124" t="n">
        <v>512</v>
      </c>
      <c r="D289" s="125" t="n">
        <v>67.7</v>
      </c>
      <c r="E289" s="126" t="n">
        <v>20</v>
      </c>
      <c r="F289" s="125" t="n">
        <v>49.5</v>
      </c>
      <c r="G289" s="17" t="n">
        <v>15</v>
      </c>
      <c r="H289" s="127" t="n">
        <v>52</v>
      </c>
      <c r="I289" s="128" t="n">
        <v>110000</v>
      </c>
      <c r="J289" s="128" t="inlineStr">
        <is>
          <t>13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67</v>
      </c>
      <c r="U289" s="9" t="n"/>
    </row>
    <row r="290" ht="12" customFormat="1" customHeight="1" s="37">
      <c r="A290" s="74" t="inlineStr">
        <is>
          <t>구미동 까치건영</t>
        </is>
      </c>
      <c r="B290" s="75" t="inlineStr">
        <is>
          <t>95.06.</t>
        </is>
      </c>
      <c r="C290" s="124" t="n">
        <v>540</v>
      </c>
      <c r="D290" s="125" t="n">
        <v>73.2</v>
      </c>
      <c r="E290" s="126" t="n">
        <v>22</v>
      </c>
      <c r="F290" s="125" t="n">
        <v>59.9</v>
      </c>
      <c r="G290" s="17" t="n">
        <v>18</v>
      </c>
      <c r="H290" s="127" t="n">
        <v>232</v>
      </c>
      <c r="I290" s="128" t="n">
        <v>108000</v>
      </c>
      <c r="J290" s="128" t="inlineStr">
        <is>
          <t>고</t>
        </is>
      </c>
      <c r="K290" s="128" t="n">
        <v>46000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계</t>
        </is>
      </c>
      <c r="T290" s="5" t="inlineStr">
        <is>
          <t>73C</t>
        </is>
      </c>
      <c r="U290" s="9" t="n"/>
    </row>
    <row r="291" ht="12" customFormat="1" customHeight="1" s="37">
      <c r="A291" s="74" t="inlineStr">
        <is>
          <t>구미동 무지개2단지LG</t>
        </is>
      </c>
      <c r="B291" s="75" t="inlineStr">
        <is>
          <t>95.08.</t>
        </is>
      </c>
      <c r="C291" s="124" t="n">
        <v>888</v>
      </c>
      <c r="D291" s="125" t="n">
        <v>91.2</v>
      </c>
      <c r="E291" s="126" t="n">
        <v>28</v>
      </c>
      <c r="F291" s="125" t="n">
        <v>72</v>
      </c>
      <c r="G291" s="17" t="n">
        <v>22</v>
      </c>
      <c r="H291" s="127" t="n">
        <v>90</v>
      </c>
      <c r="I291" s="128" t="n">
        <v>108000</v>
      </c>
      <c r="J291" s="128" t="inlineStr">
        <is>
          <t>고</t>
        </is>
      </c>
      <c r="K291" s="128" t="n">
        <v>60000</v>
      </c>
      <c r="L291" s="128" t="inlineStr">
        <is>
          <t>15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1</v>
      </c>
      <c r="S291" s="115" t="inlineStr">
        <is>
          <t>계</t>
        </is>
      </c>
      <c r="T291" s="5" t="n">
        <v>91</v>
      </c>
      <c r="U291" s="9" t="n"/>
    </row>
    <row r="292" ht="12" customFormat="1" customHeight="1" s="37">
      <c r="A292" s="74" t="inlineStr">
        <is>
          <t>구미동 무지개1단지대림</t>
        </is>
      </c>
      <c r="B292" s="75" t="inlineStr">
        <is>
          <t>95.07.</t>
        </is>
      </c>
      <c r="C292" s="124" t="n">
        <v>778</v>
      </c>
      <c r="D292" s="125" t="n">
        <v>106</v>
      </c>
      <c r="E292" s="126" t="n">
        <v>32</v>
      </c>
      <c r="F292" s="125" t="n">
        <v>85</v>
      </c>
      <c r="G292" s="17" t="n">
        <v>26</v>
      </c>
      <c r="H292" s="127" t="n">
        <v>310</v>
      </c>
      <c r="I292" s="128" t="n">
        <v>108000</v>
      </c>
      <c r="J292" s="128" t="inlineStr">
        <is>
          <t>6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106</v>
      </c>
      <c r="U292" s="9" t="n"/>
    </row>
    <row r="293" ht="12" customFormat="1" customHeight="1" s="37">
      <c r="A293" s="74" t="inlineStr">
        <is>
          <t>서현동 효자촌현대</t>
        </is>
      </c>
      <c r="B293" s="75" t="inlineStr">
        <is>
          <t>92.05.</t>
        </is>
      </c>
      <c r="C293" s="124" t="n">
        <v>710</v>
      </c>
      <c r="D293" s="125" t="n">
        <v>74.90000000000001</v>
      </c>
      <c r="E293" s="126" t="n">
        <v>23</v>
      </c>
      <c r="F293" s="125" t="n">
        <v>59.8</v>
      </c>
      <c r="G293" s="17" t="n">
        <v>18</v>
      </c>
      <c r="H293" s="127" t="n">
        <v>60</v>
      </c>
      <c r="I293" s="128" t="n">
        <v>108000</v>
      </c>
      <c r="J293" s="128" t="inlineStr">
        <is>
          <t>13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계</t>
        </is>
      </c>
      <c r="T293" s="5" t="n">
        <v>74</v>
      </c>
      <c r="U293" s="9" t="n"/>
    </row>
    <row r="294" ht="12" customFormat="1" customHeight="1" s="37">
      <c r="A294" s="74" t="inlineStr">
        <is>
          <t>서현동 효자촌대우,대창</t>
        </is>
      </c>
      <c r="B294" s="75" t="inlineStr">
        <is>
          <t>94.08.</t>
        </is>
      </c>
      <c r="C294" s="124" t="n">
        <v>902</v>
      </c>
      <c r="D294" s="125" t="n">
        <v>90</v>
      </c>
      <c r="E294" s="126" t="n">
        <v>27</v>
      </c>
      <c r="F294" s="125" t="n">
        <v>70.7</v>
      </c>
      <c r="G294" s="17" t="n">
        <v>21</v>
      </c>
      <c r="H294" s="127" t="n">
        <v>352</v>
      </c>
      <c r="I294" s="128" t="n">
        <v>107000</v>
      </c>
      <c r="J294" s="128" t="inlineStr">
        <is>
          <t>18</t>
        </is>
      </c>
      <c r="K294" s="128" t="n">
        <v>59000</v>
      </c>
      <c r="L294" s="128" t="inlineStr">
        <is>
          <t>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90</v>
      </c>
      <c r="U294" s="9" t="n"/>
    </row>
    <row r="295" ht="12" customFormat="1" customHeight="1" s="37">
      <c r="A295" s="74" t="inlineStr">
        <is>
          <t>수내동 푸른쌍용</t>
        </is>
      </c>
      <c r="B295" s="75" t="inlineStr">
        <is>
          <t>93.03.</t>
        </is>
      </c>
      <c r="C295" s="124" t="n">
        <v>1164</v>
      </c>
      <c r="D295" s="125" t="n">
        <v>71.59999999999999</v>
      </c>
      <c r="E295" s="126" t="n">
        <v>22</v>
      </c>
      <c r="F295" s="125" t="n">
        <v>59.8</v>
      </c>
      <c r="G295" s="17" t="n">
        <v>18</v>
      </c>
      <c r="H295" s="127" t="n">
        <v>180</v>
      </c>
      <c r="I295" s="128" t="n">
        <v>105000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71</v>
      </c>
      <c r="U295" s="9" t="n"/>
    </row>
    <row r="296" ht="12" customFormat="1" customHeight="1" s="37">
      <c r="A296" s="74" t="inlineStr">
        <is>
          <t>수내동 양지5단지한양</t>
        </is>
      </c>
      <c r="B296" s="75" t="inlineStr">
        <is>
          <t>92.05.</t>
        </is>
      </c>
      <c r="C296" s="124" t="n">
        <v>1430</v>
      </c>
      <c r="D296" s="125" t="n">
        <v>59.9</v>
      </c>
      <c r="E296" s="126" t="n">
        <v>18</v>
      </c>
      <c r="F296" s="125" t="n">
        <v>48.5</v>
      </c>
      <c r="G296" s="17" t="n">
        <v>15</v>
      </c>
      <c r="H296" s="127" t="n">
        <v>230</v>
      </c>
      <c r="I296" s="128" t="n">
        <v>105000</v>
      </c>
      <c r="J296" s="128" t="inlineStr">
        <is>
          <t>5</t>
        </is>
      </c>
      <c r="K296" s="128" t="n">
        <v>46000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계</t>
        </is>
      </c>
      <c r="T296" s="5" t="n">
        <v>59</v>
      </c>
      <c r="U296" s="9" t="n"/>
    </row>
    <row r="297" ht="12" customFormat="1" customHeight="1" s="37">
      <c r="A297" s="74" t="inlineStr">
        <is>
          <t>수내동 푸른벽산</t>
        </is>
      </c>
      <c r="B297" s="75" t="inlineStr">
        <is>
          <t>93.03.</t>
        </is>
      </c>
      <c r="C297" s="124" t="n">
        <v>804</v>
      </c>
      <c r="D297" s="125" t="n">
        <v>71.59999999999999</v>
      </c>
      <c r="E297" s="126" t="n">
        <v>22</v>
      </c>
      <c r="F297" s="125" t="n">
        <v>59.8</v>
      </c>
      <c r="G297" s="17" t="n">
        <v>18</v>
      </c>
      <c r="H297" s="127" t="n">
        <v>90</v>
      </c>
      <c r="I297" s="128" t="n">
        <v>105000</v>
      </c>
      <c r="J297" s="128" t="inlineStr">
        <is>
          <t>5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71</v>
      </c>
      <c r="U297" s="9" t="n"/>
    </row>
    <row r="298" ht="12" customFormat="1" customHeight="1" s="37">
      <c r="A298" s="74" t="inlineStr">
        <is>
          <t>이매동 이매금강</t>
        </is>
      </c>
      <c r="B298" s="75" t="inlineStr">
        <is>
          <t>92.07.</t>
        </is>
      </c>
      <c r="C298" s="124" t="n">
        <v>588</v>
      </c>
      <c r="D298" s="125" t="n">
        <v>70.5</v>
      </c>
      <c r="E298" s="126" t="n">
        <v>21</v>
      </c>
      <c r="F298" s="125" t="n">
        <v>50.8</v>
      </c>
      <c r="G298" s="17" t="n">
        <v>15</v>
      </c>
      <c r="H298" s="127" t="n">
        <v>120</v>
      </c>
      <c r="I298" s="128" t="n">
        <v>105000</v>
      </c>
      <c r="J298" s="128" t="inlineStr">
        <is>
          <t>12</t>
        </is>
      </c>
      <c r="K298" s="128" t="n">
        <v>55000</v>
      </c>
      <c r="L298" s="128" t="inlineStr">
        <is>
          <t>13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70</v>
      </c>
      <c r="U298" s="9" t="n"/>
    </row>
    <row r="299" ht="12" customFormat="1" customHeight="1" s="37">
      <c r="A299" s="74" t="inlineStr">
        <is>
          <t>정자동 정든한진7차</t>
        </is>
      </c>
      <c r="B299" s="75" t="inlineStr">
        <is>
          <t>94.12.</t>
        </is>
      </c>
      <c r="C299" s="124" t="n">
        <v>382</v>
      </c>
      <c r="D299" s="125" t="n">
        <v>66.90000000000001</v>
      </c>
      <c r="E299" s="126" t="n">
        <v>20</v>
      </c>
      <c r="F299" s="125" t="n">
        <v>49.5</v>
      </c>
      <c r="G299" s="17" t="n">
        <v>15</v>
      </c>
      <c r="H299" s="127" t="n">
        <v>94</v>
      </c>
      <c r="I299" s="128" t="n">
        <v>105000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2</v>
      </c>
      <c r="R299" s="115" t="n">
        <v>1</v>
      </c>
      <c r="S299" s="115" t="inlineStr">
        <is>
          <t>계</t>
        </is>
      </c>
      <c r="T299" s="5" t="n">
        <v>66</v>
      </c>
      <c r="U299" s="9" t="n"/>
    </row>
    <row r="300" ht="12" customFormat="1" customHeight="1" s="37">
      <c r="A300" s="74" t="inlineStr">
        <is>
          <t>야탑동 장미1단지동부</t>
        </is>
      </c>
      <c r="B300" s="75" t="inlineStr">
        <is>
          <t>93.02.</t>
        </is>
      </c>
      <c r="C300" s="124" t="n">
        <v>1134</v>
      </c>
      <c r="D300" s="125" t="n">
        <v>78.2</v>
      </c>
      <c r="E300" s="126" t="n">
        <v>24</v>
      </c>
      <c r="F300" s="125" t="n">
        <v>59.8</v>
      </c>
      <c r="G300" s="17" t="n">
        <v>18</v>
      </c>
      <c r="H300" s="127" t="n">
        <v>364</v>
      </c>
      <c r="I300" s="128" t="n">
        <v>104000</v>
      </c>
      <c r="J300" s="128" t="inlineStr">
        <is>
          <t>14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계</t>
        </is>
      </c>
      <c r="T300" s="5" t="n">
        <v>78</v>
      </c>
      <c r="U300" s="9" t="n"/>
    </row>
    <row r="301" ht="12" customFormat="1" customHeight="1" s="37">
      <c r="A301" s="74" t="inlineStr">
        <is>
          <t>정자동 정든신화</t>
        </is>
      </c>
      <c r="B301" s="75" t="inlineStr">
        <is>
          <t>95.06.</t>
        </is>
      </c>
      <c r="C301" s="124" t="n">
        <v>564</v>
      </c>
      <c r="D301" s="125" t="n">
        <v>70.40000000000001</v>
      </c>
      <c r="E301" s="126" t="n">
        <v>21</v>
      </c>
      <c r="F301" s="125" t="n">
        <v>52.4</v>
      </c>
      <c r="G301" s="17" t="n">
        <v>16</v>
      </c>
      <c r="H301" s="127" t="n">
        <v>60</v>
      </c>
      <c r="I301" s="128" t="n">
        <v>104000</v>
      </c>
      <c r="J301" s="128" t="inlineStr">
        <is>
          <t>11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계</t>
        </is>
      </c>
      <c r="T301" s="5" t="n">
        <v>70</v>
      </c>
      <c r="U301" s="9" t="n"/>
    </row>
    <row r="302" ht="12" customFormat="1" customHeight="1" s="37">
      <c r="A302" s="74" t="inlineStr">
        <is>
          <t>금곡동 청솔한라</t>
        </is>
      </c>
      <c r="B302" s="75" t="inlineStr">
        <is>
          <t>95.12.</t>
        </is>
      </c>
      <c r="C302" s="124" t="n">
        <v>768</v>
      </c>
      <c r="D302" s="125" t="n">
        <v>78.40000000000001</v>
      </c>
      <c r="E302" s="126" t="n">
        <v>24</v>
      </c>
      <c r="F302" s="125" t="n">
        <v>58.8</v>
      </c>
      <c r="G302" s="17" t="n">
        <v>18</v>
      </c>
      <c r="H302" s="127" t="n">
        <v>388</v>
      </c>
      <c r="I302" s="128" t="n">
        <v>103000</v>
      </c>
      <c r="J302" s="128" t="inlineStr">
        <is>
          <t>9</t>
        </is>
      </c>
      <c r="K302" s="128" t="n">
        <v>60000</v>
      </c>
      <c r="L302" s="128" t="inlineStr">
        <is>
          <t>8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1</v>
      </c>
      <c r="S302" s="115" t="inlineStr">
        <is>
          <t>계</t>
        </is>
      </c>
      <c r="T302" s="5" t="n">
        <v>78</v>
      </c>
      <c r="U302" s="9" t="n"/>
    </row>
    <row r="303" ht="12" customFormat="1" customHeight="1" s="37">
      <c r="A303" s="74" t="inlineStr">
        <is>
          <t>금곡동 청솔계룡</t>
        </is>
      </c>
      <c r="B303" s="75" t="inlineStr">
        <is>
          <t>96.06.</t>
        </is>
      </c>
      <c r="C303" s="124" t="n">
        <v>492</v>
      </c>
      <c r="D303" s="125" t="n">
        <v>74.8</v>
      </c>
      <c r="E303" s="126" t="n">
        <v>23</v>
      </c>
      <c r="F303" s="125" t="n">
        <v>55.4</v>
      </c>
      <c r="G303" s="17" t="n">
        <v>17</v>
      </c>
      <c r="H303" s="127" t="n">
        <v>300</v>
      </c>
      <c r="I303" s="128" t="n">
        <v>103000</v>
      </c>
      <c r="J303" s="128" t="inlineStr">
        <is>
          <t>16</t>
        </is>
      </c>
      <c r="K303" s="128" t="n">
        <v>45000</v>
      </c>
      <c r="L303" s="128" t="inlineStr">
        <is>
          <t>10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1</v>
      </c>
      <c r="S303" s="115" t="inlineStr">
        <is>
          <t>복</t>
        </is>
      </c>
      <c r="T303" s="5" t="n">
        <v>74</v>
      </c>
      <c r="U303" s="9" t="n"/>
    </row>
    <row r="304" ht="12" customFormat="1" customHeight="1" s="37">
      <c r="A304" s="74" t="inlineStr">
        <is>
          <t>금곡동 청솔서광,영남</t>
        </is>
      </c>
      <c r="B304" s="75" t="inlineStr">
        <is>
          <t>95.07.</t>
        </is>
      </c>
      <c r="C304" s="124" t="n">
        <v>408</v>
      </c>
      <c r="D304" s="125" t="n">
        <v>72</v>
      </c>
      <c r="E304" s="126" t="n">
        <v>22</v>
      </c>
      <c r="F304" s="125" t="n">
        <v>53.6</v>
      </c>
      <c r="G304" s="17" t="n">
        <v>16</v>
      </c>
      <c r="H304" s="127" t="n">
        <v>120</v>
      </c>
      <c r="I304" s="128" t="n">
        <v>102000</v>
      </c>
      <c r="J304" s="128" t="inlineStr">
        <is>
          <t>14</t>
        </is>
      </c>
      <c r="K304" s="128" t="n">
        <v>54000</v>
      </c>
      <c r="L304" s="128" t="inlineStr">
        <is>
          <t>9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n">
        <v>72</v>
      </c>
      <c r="U304" s="9" t="n"/>
    </row>
    <row r="305" ht="12" customFormat="1" customHeight="1" s="37">
      <c r="A305" s="74" t="inlineStr">
        <is>
          <t>이매동 이매한신</t>
        </is>
      </c>
      <c r="B305" s="75" t="inlineStr">
        <is>
          <t>93.11.</t>
        </is>
      </c>
      <c r="C305" s="124" t="n">
        <v>1184</v>
      </c>
      <c r="D305" s="125" t="n">
        <v>67.40000000000001</v>
      </c>
      <c r="E305" s="126" t="n">
        <v>20</v>
      </c>
      <c r="F305" s="125" t="n">
        <v>50.1</v>
      </c>
      <c r="G305" s="17" t="n">
        <v>15</v>
      </c>
      <c r="H305" s="127" t="n">
        <v>460</v>
      </c>
      <c r="I305" s="128" t="n">
        <v>102000</v>
      </c>
      <c r="J305" s="128" t="inlineStr">
        <is>
          <t>6</t>
        </is>
      </c>
      <c r="K305" s="128" t="n">
        <v>49000</v>
      </c>
      <c r="L305" s="128" t="inlineStr">
        <is>
          <t>14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67</v>
      </c>
      <c r="U305" s="9" t="n"/>
    </row>
    <row r="306" ht="12" customFormat="1" customHeight="1" s="37">
      <c r="A306" s="74" t="inlineStr">
        <is>
          <t>금곡동 청솔공무원</t>
        </is>
      </c>
      <c r="B306" s="75" t="inlineStr">
        <is>
          <t>94.11.</t>
        </is>
      </c>
      <c r="C306" s="124" t="n">
        <v>474</v>
      </c>
      <c r="D306" s="125" t="n">
        <v>80.09999999999999</v>
      </c>
      <c r="E306" s="126" t="n">
        <v>24</v>
      </c>
      <c r="F306" s="125" t="n">
        <v>58.2</v>
      </c>
      <c r="G306" s="17" t="n">
        <v>18</v>
      </c>
      <c r="H306" s="127" t="n">
        <v>236</v>
      </c>
      <c r="I306" s="128" t="n">
        <v>100000</v>
      </c>
      <c r="J306" s="128" t="inlineStr">
        <is>
          <t>13</t>
        </is>
      </c>
      <c r="K306" s="128" t="n">
        <v>56000</v>
      </c>
      <c r="L306" s="128" t="inlineStr">
        <is>
          <t>6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복</t>
        </is>
      </c>
      <c r="T306" s="5" t="n">
        <v>80</v>
      </c>
      <c r="U306" s="9" t="n"/>
    </row>
    <row r="307" ht="12" customFormat="1" customHeight="1" s="37">
      <c r="A307" s="74" t="inlineStr">
        <is>
          <t>분당동 샛별동성</t>
        </is>
      </c>
      <c r="B307" s="75" t="inlineStr">
        <is>
          <t>92.06.</t>
        </is>
      </c>
      <c r="C307" s="124" t="n">
        <v>582</v>
      </c>
      <c r="D307" s="125" t="n">
        <v>76.8</v>
      </c>
      <c r="E307" s="126" t="n">
        <v>23</v>
      </c>
      <c r="F307" s="125" t="n">
        <v>59.4</v>
      </c>
      <c r="G307" s="17" t="n">
        <v>18</v>
      </c>
      <c r="H307" s="127" t="n">
        <v>120</v>
      </c>
      <c r="I307" s="128" t="n">
        <v>100000</v>
      </c>
      <c r="J307" s="128" t="inlineStr">
        <is>
          <t>7</t>
        </is>
      </c>
      <c r="K307" s="128" t="n">
        <v>50000</v>
      </c>
      <c r="L307" s="128" t="inlineStr">
        <is>
          <t>7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복</t>
        </is>
      </c>
      <c r="T307" s="5" t="n">
        <v>76</v>
      </c>
      <c r="U307" s="9" t="n"/>
    </row>
    <row r="308" ht="12" customFormat="1" customHeight="1" s="37">
      <c r="A308" s="74" t="inlineStr">
        <is>
          <t>수내동 푸른신성</t>
        </is>
      </c>
      <c r="B308" s="75" t="inlineStr">
        <is>
          <t>92.06.</t>
        </is>
      </c>
      <c r="C308" s="124" t="n">
        <v>630</v>
      </c>
      <c r="D308" s="125" t="n">
        <v>71.59999999999999</v>
      </c>
      <c r="E308" s="126" t="n">
        <v>22</v>
      </c>
      <c r="F308" s="125" t="n">
        <v>59.8</v>
      </c>
      <c r="G308" s="17" t="n">
        <v>18</v>
      </c>
      <c r="H308" s="127" t="n">
        <v>90</v>
      </c>
      <c r="I308" s="128" t="n">
        <v>100000</v>
      </c>
      <c r="J308" s="128" t="inlineStr">
        <is>
          <t>5</t>
        </is>
      </c>
      <c r="K308" s="128" t="n">
        <v>53000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71</v>
      </c>
      <c r="U308" s="9" t="n"/>
    </row>
    <row r="309" ht="12" customFormat="1" customHeight="1" s="37">
      <c r="A309" s="74" t="inlineStr">
        <is>
          <t>정자동 상록라이프</t>
        </is>
      </c>
      <c r="B309" s="75" t="inlineStr">
        <is>
          <t>94.06.</t>
        </is>
      </c>
      <c r="C309" s="124" t="n">
        <v>750</v>
      </c>
      <c r="D309" s="125" t="n">
        <v>66.40000000000001</v>
      </c>
      <c r="E309" s="126" t="n">
        <v>20</v>
      </c>
      <c r="F309" s="125" t="n">
        <v>49.1</v>
      </c>
      <c r="G309" s="17" t="n">
        <v>15</v>
      </c>
      <c r="H309" s="127" t="n">
        <v>72</v>
      </c>
      <c r="I309" s="128" t="n">
        <v>100000</v>
      </c>
      <c r="J309" s="128" t="inlineStr">
        <is>
          <t>5</t>
        </is>
      </c>
      <c r="K309" s="128" t="n">
        <v>48000</v>
      </c>
      <c r="L309" s="128" t="inlineStr">
        <is>
          <t>5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66</v>
      </c>
      <c r="U309" s="9" t="n"/>
    </row>
    <row r="310" ht="12" customFormat="1" customHeight="1" s="37">
      <c r="A310" s="74" t="inlineStr">
        <is>
          <t>정자동 한솔5단지주공</t>
        </is>
      </c>
      <c r="B310" s="75" t="inlineStr">
        <is>
          <t>94.10.</t>
        </is>
      </c>
      <c r="C310" s="124" t="n">
        <v>1156</v>
      </c>
      <c r="D310" s="125" t="n">
        <v>74.40000000000001</v>
      </c>
      <c r="E310" s="126" t="n">
        <v>23</v>
      </c>
      <c r="F310" s="125" t="n">
        <v>51.7</v>
      </c>
      <c r="G310" s="17" t="n">
        <v>16</v>
      </c>
      <c r="H310" s="127" t="n">
        <v>180</v>
      </c>
      <c r="I310" s="128" t="n">
        <v>100000</v>
      </c>
      <c r="J310" s="128" t="inlineStr">
        <is>
          <t>중</t>
        </is>
      </c>
      <c r="K310" s="128" t="n">
        <v>19000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74</v>
      </c>
      <c r="U310" s="9" t="n"/>
    </row>
    <row r="311" ht="12" customFormat="1" customHeight="1" s="37">
      <c r="A311" s="74" t="inlineStr">
        <is>
          <t>구미동 까치주공2단지</t>
        </is>
      </c>
      <c r="B311" s="75" t="inlineStr">
        <is>
          <t>95.04.</t>
        </is>
      </c>
      <c r="C311" s="124" t="n">
        <v>768</v>
      </c>
      <c r="D311" s="125" t="n">
        <v>81.2</v>
      </c>
      <c r="E311" s="126" t="n">
        <v>25</v>
      </c>
      <c r="F311" s="125" t="n">
        <v>58.1</v>
      </c>
      <c r="G311" s="17" t="n">
        <v>18</v>
      </c>
      <c r="H311" s="127" t="n">
        <v>295</v>
      </c>
      <c r="I311" s="128" t="n">
        <v>99000</v>
      </c>
      <c r="J311" s="128" t="inlineStr">
        <is>
          <t>10</t>
        </is>
      </c>
      <c r="K311" s="128" t="n">
        <v>50000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복</t>
        </is>
      </c>
      <c r="T311" s="5" t="n">
        <v>81</v>
      </c>
      <c r="U311" s="9" t="n"/>
    </row>
    <row r="312" ht="12" customFormat="1" customHeight="1" s="37">
      <c r="A312" s="74" t="inlineStr">
        <is>
          <t>야탑동 탑벽산</t>
        </is>
      </c>
      <c r="B312" s="75" t="inlineStr">
        <is>
          <t>94.02.</t>
        </is>
      </c>
      <c r="C312" s="124" t="n">
        <v>646</v>
      </c>
      <c r="D312" s="125" t="n">
        <v>79</v>
      </c>
      <c r="E312" s="126" t="n">
        <v>24</v>
      </c>
      <c r="F312" s="125" t="n">
        <v>59.9</v>
      </c>
      <c r="G312" s="17" t="n">
        <v>18</v>
      </c>
      <c r="H312" s="127" t="n">
        <v>64</v>
      </c>
      <c r="I312" s="128" t="n">
        <v>99000</v>
      </c>
      <c r="J312" s="128" t="inlineStr">
        <is>
          <t>10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79</v>
      </c>
      <c r="U312" s="9" t="n"/>
    </row>
    <row r="313" ht="12" customFormat="1" customHeight="1" s="37">
      <c r="A313" s="74" t="inlineStr">
        <is>
          <t>구미동 까치롯데,선경</t>
        </is>
      </c>
      <c r="B313" s="75" t="inlineStr">
        <is>
          <t>95.07.</t>
        </is>
      </c>
      <c r="C313" s="124" t="n">
        <v>1124</v>
      </c>
      <c r="D313" s="125" t="n">
        <v>70.3</v>
      </c>
      <c r="E313" s="126" t="n">
        <v>21</v>
      </c>
      <c r="F313" s="125" t="n">
        <v>51.3</v>
      </c>
      <c r="G313" s="17" t="n">
        <v>16</v>
      </c>
      <c r="H313" s="127" t="n">
        <v>244</v>
      </c>
      <c r="I313" s="128" t="n">
        <v>98000</v>
      </c>
      <c r="J313" s="128" t="inlineStr">
        <is>
          <t>5</t>
        </is>
      </c>
      <c r="K313" s="128" t="n">
        <v>47000</v>
      </c>
      <c r="L313" s="128" t="inlineStr">
        <is>
          <t>6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</row>
    <row r="314" ht="12" customFormat="1" customHeight="1" s="37">
      <c r="A314" s="74" t="inlineStr">
        <is>
          <t>야탑동 매화마을공무원2단지</t>
        </is>
      </c>
      <c r="B314" s="75" t="inlineStr">
        <is>
          <t>95.07.</t>
        </is>
      </c>
      <c r="C314" s="124" t="n">
        <v>1185</v>
      </c>
      <c r="D314" s="125" t="n">
        <v>92.09999999999999</v>
      </c>
      <c r="E314" s="126" t="n">
        <v>28</v>
      </c>
      <c r="F314" s="125" t="n">
        <v>67.40000000000001</v>
      </c>
      <c r="G314" s="17" t="n">
        <v>20</v>
      </c>
      <c r="H314" s="127" t="n">
        <v>90</v>
      </c>
      <c r="I314" s="128" t="n">
        <v>97000</v>
      </c>
      <c r="J314" s="128" t="inlineStr">
        <is>
          <t>15</t>
        </is>
      </c>
      <c r="K314" s="128" t="n">
        <v>46000</v>
      </c>
      <c r="L314" s="128" t="inlineStr">
        <is>
          <t>11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inlineStr">
        <is>
          <t>92B</t>
        </is>
      </c>
      <c r="U314" s="9" t="n"/>
    </row>
    <row r="315" ht="12" customFormat="1" customHeight="1" s="37">
      <c r="A315" s="74" t="inlineStr">
        <is>
          <t>정자동 상록임광보성</t>
        </is>
      </c>
      <c r="B315" s="75" t="inlineStr">
        <is>
          <t>95.05.</t>
        </is>
      </c>
      <c r="C315" s="124" t="n">
        <v>568</v>
      </c>
      <c r="D315" s="125" t="n">
        <v>65.90000000000001</v>
      </c>
      <c r="E315" s="126" t="n">
        <v>20</v>
      </c>
      <c r="F315" s="125" t="n">
        <v>48.8</v>
      </c>
      <c r="G315" s="17" t="n">
        <v>15</v>
      </c>
      <c r="H315" s="127" t="n">
        <v>140</v>
      </c>
      <c r="I315" s="128" t="n">
        <v>97000</v>
      </c>
      <c r="J315" s="128" t="inlineStr">
        <is>
          <t>11</t>
        </is>
      </c>
      <c r="K315" s="128" t="n">
        <v>48000</v>
      </c>
      <c r="L315" s="128" t="inlineStr">
        <is>
          <t>7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n">
        <v>65</v>
      </c>
      <c r="U315" s="9" t="n"/>
    </row>
    <row r="316" ht="12" customFormat="1" customHeight="1" s="37">
      <c r="A316" s="74" t="inlineStr">
        <is>
          <t>야탑동 탑선경</t>
        </is>
      </c>
      <c r="B316" s="75" t="inlineStr">
        <is>
          <t>92.08.</t>
        </is>
      </c>
      <c r="C316" s="124" t="n">
        <v>976</v>
      </c>
      <c r="D316" s="125" t="n">
        <v>67.8</v>
      </c>
      <c r="E316" s="126" t="n">
        <v>21</v>
      </c>
      <c r="F316" s="125" t="n">
        <v>51.8</v>
      </c>
      <c r="G316" s="17" t="n">
        <v>16</v>
      </c>
      <c r="H316" s="127" t="n">
        <v>196</v>
      </c>
      <c r="I316" s="128" t="n">
        <v>96000</v>
      </c>
      <c r="J316" s="128" t="inlineStr">
        <is>
          <t>6</t>
        </is>
      </c>
      <c r="K316" s="128" t="n">
        <v>46000</v>
      </c>
      <c r="L316" s="128" t="inlineStr">
        <is>
          <t>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67</v>
      </c>
      <c r="U316" s="9" t="n"/>
    </row>
    <row r="317" ht="12" customFormat="1" customHeight="1" s="37">
      <c r="A317" s="74" t="inlineStr">
        <is>
          <t>구미동 무지개4단지주공</t>
        </is>
      </c>
      <c r="B317" s="75" t="inlineStr">
        <is>
          <t>95.11.</t>
        </is>
      </c>
      <c r="C317" s="124" t="n">
        <v>563</v>
      </c>
      <c r="D317" s="125" t="n">
        <v>79</v>
      </c>
      <c r="E317" s="126" t="n">
        <v>24</v>
      </c>
      <c r="F317" s="125" t="n">
        <v>58.1</v>
      </c>
      <c r="G317" s="17" t="n">
        <v>18</v>
      </c>
      <c r="H317" s="127" t="n">
        <v>267</v>
      </c>
      <c r="I317" s="128" t="n">
        <v>95000</v>
      </c>
      <c r="J317" s="128" t="inlineStr">
        <is>
          <t>6</t>
        </is>
      </c>
      <c r="K317" s="128" t="n">
        <v>29000</v>
      </c>
      <c r="L317" s="128" t="inlineStr">
        <is>
          <t>15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복</t>
        </is>
      </c>
      <c r="T317" s="5" t="inlineStr">
        <is>
          <t>78A</t>
        </is>
      </c>
      <c r="U317" s="9" t="n"/>
    </row>
    <row r="318" ht="12" customFormat="1" customHeight="1" s="37">
      <c r="A318" s="74" t="inlineStr">
        <is>
          <t>구미동 무지개마을3단지신한,건영</t>
        </is>
      </c>
      <c r="B318" s="75" t="inlineStr">
        <is>
          <t>96.02.</t>
        </is>
      </c>
      <c r="C318" s="124" t="n">
        <v>964</v>
      </c>
      <c r="D318" s="125" t="n">
        <v>87.5</v>
      </c>
      <c r="E318" s="126" t="n">
        <v>26</v>
      </c>
      <c r="F318" s="125" t="n">
        <v>68.2</v>
      </c>
      <c r="G318" s="17" t="n">
        <v>21</v>
      </c>
      <c r="H318" s="127" t="n">
        <v>100</v>
      </c>
      <c r="I318" s="128" t="n">
        <v>95000</v>
      </c>
      <c r="J318" s="128" t="inlineStr">
        <is>
          <t>19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1</v>
      </c>
      <c r="S318" s="115" t="inlineStr">
        <is>
          <t>복</t>
        </is>
      </c>
      <c r="T318" s="5" t="n">
        <v>87</v>
      </c>
      <c r="U318" s="9" t="n"/>
    </row>
    <row r="319" ht="12" customFormat="1" customHeight="1" s="37">
      <c r="A319" s="74" t="inlineStr">
        <is>
          <t>분당동 장안타운건영2차</t>
        </is>
      </c>
      <c r="B319" s="75" t="inlineStr">
        <is>
          <t>93.12.</t>
        </is>
      </c>
      <c r="C319" s="124" t="n">
        <v>1688</v>
      </c>
      <c r="D319" s="125" t="n">
        <v>90.8</v>
      </c>
      <c r="E319" s="126" t="n">
        <v>27</v>
      </c>
      <c r="F319" s="125" t="n">
        <v>70.7</v>
      </c>
      <c r="G319" s="17" t="n">
        <v>21</v>
      </c>
      <c r="H319" s="127" t="n">
        <v>318</v>
      </c>
      <c r="I319" s="128" t="n">
        <v>95000</v>
      </c>
      <c r="J319" s="128" t="inlineStr">
        <is>
          <t>13</t>
        </is>
      </c>
      <c r="K319" s="128" t="n">
        <v>55000</v>
      </c>
      <c r="L319" s="128" t="inlineStr">
        <is>
          <t>9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1</v>
      </c>
      <c r="S319" s="115" t="inlineStr">
        <is>
          <t>계</t>
        </is>
      </c>
      <c r="T319" s="5" t="n">
        <v>90</v>
      </c>
      <c r="U319" s="9" t="n"/>
    </row>
    <row r="320" ht="12" customFormat="1" customHeight="1" s="37">
      <c r="A320" s="74" t="inlineStr">
        <is>
          <t>야탑동 장미8단지현대</t>
        </is>
      </c>
      <c r="B320" s="75" t="inlineStr">
        <is>
          <t>93.04.</t>
        </is>
      </c>
      <c r="C320" s="124" t="n">
        <v>2136</v>
      </c>
      <c r="D320" s="125" t="n">
        <v>75.8</v>
      </c>
      <c r="E320" s="126" t="n">
        <v>23</v>
      </c>
      <c r="F320" s="125" t="n">
        <v>59.4</v>
      </c>
      <c r="G320" s="17" t="n">
        <v>18</v>
      </c>
      <c r="H320" s="127" t="n">
        <v>150</v>
      </c>
      <c r="I320" s="128" t="n">
        <v>95000</v>
      </c>
      <c r="J320" s="128" t="inlineStr">
        <is>
          <t>14</t>
        </is>
      </c>
      <c r="K320" s="128" t="n">
        <v>50000</v>
      </c>
      <c r="L320" s="128" t="inlineStr">
        <is>
          <t>고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복</t>
        </is>
      </c>
      <c r="T320" s="5" t="n">
        <v>75</v>
      </c>
      <c r="U320" s="9" t="n"/>
    </row>
    <row r="321" ht="12" customFormat="1" customHeight="1" s="37">
      <c r="A321" s="74" t="inlineStr">
        <is>
          <t>구미동 까치대우,롯데,선경</t>
        </is>
      </c>
      <c r="B321" s="75" t="inlineStr">
        <is>
          <t>95.11.</t>
        </is>
      </c>
      <c r="C321" s="124" t="n">
        <v>976</v>
      </c>
      <c r="D321" s="125" t="n">
        <v>68.40000000000001</v>
      </c>
      <c r="E321" s="126" t="n">
        <v>21</v>
      </c>
      <c r="F321" s="125" t="n">
        <v>51.3</v>
      </c>
      <c r="G321" s="17" t="n">
        <v>16</v>
      </c>
      <c r="H321" s="127" t="n">
        <v>222</v>
      </c>
      <c r="I321" s="128" t="n">
        <v>94000</v>
      </c>
      <c r="J321" s="128" t="inlineStr">
        <is>
          <t>5</t>
        </is>
      </c>
      <c r="K321" s="128" t="n">
        <v>43000</v>
      </c>
      <c r="L321" s="128" t="inlineStr">
        <is>
          <t>9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복</t>
        </is>
      </c>
      <c r="T321" s="5" t="n">
        <v>68</v>
      </c>
      <c r="U321" s="9" t="n"/>
    </row>
    <row r="322" ht="12" customFormat="1" customHeight="1" s="37">
      <c r="A322" s="74" t="inlineStr">
        <is>
          <t>분당동 샛별우방</t>
        </is>
      </c>
      <c r="B322" s="75" t="inlineStr">
        <is>
          <t>94.03.</t>
        </is>
      </c>
      <c r="C322" s="124" t="n">
        <v>811</v>
      </c>
      <c r="D322" s="125" t="n">
        <v>77.3</v>
      </c>
      <c r="E322" s="126" t="n">
        <v>23</v>
      </c>
      <c r="F322" s="125" t="n">
        <v>57.3</v>
      </c>
      <c r="G322" s="17" t="n">
        <v>17</v>
      </c>
      <c r="H322" s="127" t="n">
        <v>147</v>
      </c>
      <c r="I322" s="128" t="n">
        <v>94000</v>
      </c>
      <c r="J322" s="128" t="inlineStr">
        <is>
          <t>11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1</v>
      </c>
      <c r="S322" s="115" t="inlineStr">
        <is>
          <t>복</t>
        </is>
      </c>
      <c r="T322" s="5" t="n">
        <v>77</v>
      </c>
      <c r="U322" s="9" t="n"/>
    </row>
    <row r="323" ht="12" customFormat="1" customHeight="1" s="37">
      <c r="A323" s="74" t="inlineStr">
        <is>
          <t>분당동 샛별라이프</t>
        </is>
      </c>
      <c r="B323" s="75" t="inlineStr">
        <is>
          <t>93.07.</t>
        </is>
      </c>
      <c r="C323" s="124" t="n">
        <v>796</v>
      </c>
      <c r="D323" s="125" t="n">
        <v>73</v>
      </c>
      <c r="E323" s="126" t="n">
        <v>22</v>
      </c>
      <c r="F323" s="125" t="n">
        <v>58.2</v>
      </c>
      <c r="G323" s="17" t="n">
        <v>18</v>
      </c>
      <c r="H323" s="127" t="n">
        <v>112</v>
      </c>
      <c r="I323" s="128" t="n">
        <v>94000</v>
      </c>
      <c r="J323" s="128" t="inlineStr">
        <is>
          <t>12</t>
        </is>
      </c>
      <c r="K323" s="128" t="n">
        <v>48000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2</v>
      </c>
      <c r="R323" s="115" t="n">
        <v>1</v>
      </c>
      <c r="S323" s="115" t="inlineStr">
        <is>
          <t>복</t>
        </is>
      </c>
      <c r="T323" s="5" t="n">
        <v>73</v>
      </c>
      <c r="U323" s="9" t="n"/>
    </row>
    <row r="324" ht="12" customFormat="1" customHeight="1" s="37">
      <c r="A324" s="74" t="inlineStr">
        <is>
          <t>금곡동 청솔대원</t>
        </is>
      </c>
      <c r="B324" s="75" t="inlineStr">
        <is>
          <t>94.05.</t>
        </is>
      </c>
      <c r="C324" s="124" t="n">
        <v>820</v>
      </c>
      <c r="D324" s="125" t="n">
        <v>70.40000000000001</v>
      </c>
      <c r="E324" s="126" t="n">
        <v>21</v>
      </c>
      <c r="F324" s="125" t="n">
        <v>50.4</v>
      </c>
      <c r="G324" s="17" t="n">
        <v>15</v>
      </c>
      <c r="H324" s="127" t="n">
        <v>60</v>
      </c>
      <c r="I324" s="128" t="n">
        <v>91000</v>
      </c>
      <c r="J324" s="128" t="inlineStr">
        <is>
          <t>13</t>
        </is>
      </c>
      <c r="K324" s="128" t="n">
        <v>47000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복</t>
        </is>
      </c>
      <c r="T324" s="5" t="n">
        <v>70</v>
      </c>
      <c r="U324" s="9" t="n"/>
    </row>
    <row r="325" ht="12" customFormat="1" customHeight="1" s="37">
      <c r="A325" s="74" t="inlineStr">
        <is>
          <t>서현동 효자촌화성,럭키</t>
        </is>
      </c>
      <c r="B325" s="75" t="inlineStr">
        <is>
          <t>94.08.</t>
        </is>
      </c>
      <c r="C325" s="124" t="n">
        <v>872</v>
      </c>
      <c r="D325" s="125" t="n">
        <v>73.5</v>
      </c>
      <c r="E325" s="126" t="n">
        <v>22</v>
      </c>
      <c r="F325" s="125" t="n">
        <v>53.8</v>
      </c>
      <c r="G325" s="17" t="n">
        <v>16</v>
      </c>
      <c r="H325" s="127" t="n">
        <v>288</v>
      </c>
      <c r="I325" s="128" t="n">
        <v>90000</v>
      </c>
      <c r="J325" s="128" t="inlineStr">
        <is>
          <t>9</t>
        </is>
      </c>
      <c r="K325" s="128" t="n">
        <v>43000</v>
      </c>
      <c r="L325" s="128" t="inlineStr">
        <is>
          <t>10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복</t>
        </is>
      </c>
      <c r="T325" s="5" t="n">
        <v>73</v>
      </c>
      <c r="U325" s="9" t="n"/>
    </row>
    <row r="326" ht="12" customFormat="1" customHeight="1" s="37">
      <c r="A326" s="74" t="inlineStr">
        <is>
          <t>금곡동 청솔주공9단지</t>
        </is>
      </c>
      <c r="B326" s="75" t="inlineStr">
        <is>
          <t>95.09.</t>
        </is>
      </c>
      <c r="C326" s="124" t="n">
        <v>1020</v>
      </c>
      <c r="D326" s="125" t="n">
        <v>60.5</v>
      </c>
      <c r="E326" s="126" t="n">
        <v>18</v>
      </c>
      <c r="F326" s="125" t="n">
        <v>42.8</v>
      </c>
      <c r="G326" s="17" t="n">
        <v>13</v>
      </c>
      <c r="H326" s="127" t="n">
        <v>420</v>
      </c>
      <c r="I326" s="128" t="n">
        <v>89000</v>
      </c>
      <c r="J326" s="128" t="inlineStr">
        <is>
          <t>9</t>
        </is>
      </c>
      <c r="K326" s="128" t="n">
        <v>40000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복</t>
        </is>
      </c>
      <c r="T326" s="5" t="n">
        <v>60</v>
      </c>
      <c r="U326" s="9" t="n"/>
    </row>
    <row r="327" ht="12" customFormat="1" customHeight="1" s="37">
      <c r="A327" s="74" t="inlineStr">
        <is>
          <t>야탑동 매화마을공무원1단지</t>
        </is>
      </c>
      <c r="B327" s="75" t="inlineStr">
        <is>
          <t>95.10.</t>
        </is>
      </c>
      <c r="C327" s="124" t="n">
        <v>562</v>
      </c>
      <c r="D327" s="125" t="n">
        <v>80.3</v>
      </c>
      <c r="E327" s="126" t="n">
        <v>24</v>
      </c>
      <c r="F327" s="125" t="n">
        <v>58.9</v>
      </c>
      <c r="G327" s="17" t="n">
        <v>18</v>
      </c>
      <c r="H327" s="127" t="n">
        <v>326</v>
      </c>
      <c r="I327" s="128" t="n">
        <v>89000</v>
      </c>
      <c r="J327" s="128" t="inlineStr">
        <is>
          <t>15</t>
        </is>
      </c>
      <c r="K327" s="128" t="n">
        <v>35000</v>
      </c>
      <c r="L327" s="128" t="inlineStr">
        <is>
          <t>15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복</t>
        </is>
      </c>
      <c r="T327" s="5" t="n">
        <v>80</v>
      </c>
      <c r="U327" s="9" t="n"/>
    </row>
    <row r="328" ht="12" customFormat="1" customHeight="1" s="37">
      <c r="A328" s="74" t="inlineStr">
        <is>
          <t>이매동 아름6단지선경</t>
        </is>
      </c>
      <c r="B328" s="75" t="inlineStr">
        <is>
          <t>93.10.</t>
        </is>
      </c>
      <c r="C328" s="124" t="n">
        <v>370</v>
      </c>
      <c r="D328" s="125" t="n">
        <v>55.9</v>
      </c>
      <c r="E328" s="126" t="n">
        <v>17</v>
      </c>
      <c r="F328" s="125" t="n">
        <v>41.8</v>
      </c>
      <c r="G328" s="17" t="n">
        <v>13</v>
      </c>
      <c r="H328" s="127" t="n">
        <v>108</v>
      </c>
      <c r="I328" s="128" t="n">
        <v>89000</v>
      </c>
      <c r="J328" s="128" t="inlineStr">
        <is>
          <t>7</t>
        </is>
      </c>
      <c r="K328" s="128" t="n">
        <v>42000</v>
      </c>
      <c r="L328" s="128" t="inlineStr">
        <is>
          <t>10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2</v>
      </c>
      <c r="R328" s="115" t="n">
        <v>1</v>
      </c>
      <c r="S328" s="115" t="inlineStr">
        <is>
          <t>복</t>
        </is>
      </c>
      <c r="T328" s="5" t="n">
        <v>55</v>
      </c>
      <c r="U328" s="9" t="n"/>
    </row>
    <row r="329" ht="12" customFormat="1" customHeight="1" s="37">
      <c r="A329" s="74" t="inlineStr">
        <is>
          <t>구미동 까치주공2단지</t>
        </is>
      </c>
      <c r="B329" s="75" t="inlineStr">
        <is>
          <t>95.04.</t>
        </is>
      </c>
      <c r="C329" s="124" t="n">
        <v>768</v>
      </c>
      <c r="D329" s="125" t="n">
        <v>66.8</v>
      </c>
      <c r="E329" s="126" t="n">
        <v>20</v>
      </c>
      <c r="F329" s="125" t="n">
        <v>49.7</v>
      </c>
      <c r="G329" s="17" t="n">
        <v>15</v>
      </c>
      <c r="H329" s="127" t="n">
        <v>134</v>
      </c>
      <c r="I329" s="128" t="n">
        <v>88500</v>
      </c>
      <c r="J329" s="128" t="inlineStr">
        <is>
          <t>6</t>
        </is>
      </c>
      <c r="K329" s="128" t="n">
        <v>45000</v>
      </c>
      <c r="L329" s="128" t="inlineStr">
        <is>
          <t>10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2</v>
      </c>
      <c r="R329" s="115" t="n">
        <v>1</v>
      </c>
      <c r="S329" s="115" t="inlineStr">
        <is>
          <t>복</t>
        </is>
      </c>
      <c r="T329" s="5" t="n">
        <v>66</v>
      </c>
      <c r="U329" s="9" t="n"/>
    </row>
    <row r="330" ht="12" customFormat="1" customHeight="1" s="37">
      <c r="A330" s="74" t="inlineStr">
        <is>
          <t>정자동 한솔5단지주공</t>
        </is>
      </c>
      <c r="B330" s="75" t="inlineStr">
        <is>
          <t>94.10.</t>
        </is>
      </c>
      <c r="C330" s="124" t="n">
        <v>1156</v>
      </c>
      <c r="D330" s="125" t="n">
        <v>61.8</v>
      </c>
      <c r="E330" s="126" t="n">
        <v>19</v>
      </c>
      <c r="F330" s="125" t="n">
        <v>42.8</v>
      </c>
      <c r="G330" s="17" t="n">
        <v>13</v>
      </c>
      <c r="H330" s="127" t="n">
        <v>296</v>
      </c>
      <c r="I330" s="128" t="n">
        <v>88000</v>
      </c>
      <c r="J330" s="128" t="inlineStr">
        <is>
          <t>16</t>
        </is>
      </c>
      <c r="K330" s="128" t="n">
        <v>14000</v>
      </c>
      <c r="L330" s="128" t="inlineStr">
        <is>
          <t>고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복</t>
        </is>
      </c>
      <c r="T330" s="5" t="n">
        <v>61</v>
      </c>
      <c r="U330" s="9" t="n"/>
    </row>
    <row r="331" ht="12" customFormat="1" customHeight="1" s="37">
      <c r="A331" s="74" t="inlineStr">
        <is>
          <t>구미동 무지개5단지청구</t>
        </is>
      </c>
      <c r="B331" s="75" t="inlineStr">
        <is>
          <t>95.07.</t>
        </is>
      </c>
      <c r="C331" s="124" t="n">
        <v>932</v>
      </c>
      <c r="D331" s="125" t="n">
        <v>83.7</v>
      </c>
      <c r="E331" s="126" t="n">
        <v>25</v>
      </c>
      <c r="F331" s="125" t="n">
        <v>58.5</v>
      </c>
      <c r="G331" s="17" t="n">
        <v>18</v>
      </c>
      <c r="H331" s="127" t="n">
        <v>360</v>
      </c>
      <c r="I331" s="128" t="n">
        <v>85000</v>
      </c>
      <c r="J331" s="128" t="inlineStr">
        <is>
          <t>5</t>
        </is>
      </c>
      <c r="K331" s="128" t="n">
        <v>55000</v>
      </c>
      <c r="L331" s="128" t="inlineStr">
        <is>
          <t>14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복</t>
        </is>
      </c>
      <c r="T331" s="5" t="n">
        <v>83</v>
      </c>
      <c r="U331" s="9" t="n"/>
    </row>
    <row r="332" ht="12" customFormat="1" customHeight="1" s="37">
      <c r="A332" s="74" t="inlineStr">
        <is>
          <t>금곡동 더헤리티지</t>
        </is>
      </c>
      <c r="B332" s="75" t="inlineStr">
        <is>
          <t>09.09.</t>
        </is>
      </c>
      <c r="C332" s="124" t="n">
        <v>390</v>
      </c>
      <c r="D332" s="125" t="n">
        <v>125.6</v>
      </c>
      <c r="E332" s="126" t="n">
        <v>38</v>
      </c>
      <c r="F332" s="125" t="n">
        <v>84.8</v>
      </c>
      <c r="G332" s="17" t="n">
        <v>26</v>
      </c>
      <c r="H332" s="127" t="n">
        <v>40</v>
      </c>
      <c r="I332" s="128" t="n">
        <v>85000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2</v>
      </c>
      <c r="R332" s="115" t="n">
        <v>2</v>
      </c>
      <c r="S332" s="115" t="inlineStr">
        <is>
          <t>복</t>
        </is>
      </c>
      <c r="T332" s="5" t="n">
        <v>125</v>
      </c>
      <c r="U332" s="9" t="n"/>
    </row>
    <row r="333" ht="12" customFormat="1" customHeight="1" s="37">
      <c r="A333" s="74" t="inlineStr">
        <is>
          <t>수내동 양지5단지한양</t>
        </is>
      </c>
      <c r="B333" s="75" t="inlineStr">
        <is>
          <t>92.05.</t>
        </is>
      </c>
      <c r="C333" s="124" t="n">
        <v>1430</v>
      </c>
      <c r="D333" s="125" t="n">
        <v>48.2</v>
      </c>
      <c r="E333" s="126" t="n">
        <v>15</v>
      </c>
      <c r="F333" s="125" t="n">
        <v>35.1</v>
      </c>
      <c r="G333" s="17" t="n">
        <v>11</v>
      </c>
      <c r="H333" s="127" t="n">
        <v>480</v>
      </c>
      <c r="I333" s="128" t="n">
        <v>85000</v>
      </c>
      <c r="J333" s="128" t="inlineStr">
        <is>
          <t>13</t>
        </is>
      </c>
      <c r="K333" s="128" t="n">
        <v>32000</v>
      </c>
      <c r="L333" s="128" t="inlineStr">
        <is>
          <t>13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48</v>
      </c>
      <c r="U333" s="9" t="n"/>
    </row>
    <row r="334" ht="12" customFormat="1" customHeight="1" s="37">
      <c r="A334" s="74" t="inlineStr">
        <is>
          <t>야탑동 매화마을공무원1단지</t>
        </is>
      </c>
      <c r="B334" s="75" t="inlineStr">
        <is>
          <t>95.10.</t>
        </is>
      </c>
      <c r="C334" s="124" t="n">
        <v>562</v>
      </c>
      <c r="D334" s="125" t="n">
        <v>67.5</v>
      </c>
      <c r="E334" s="126" t="n">
        <v>20</v>
      </c>
      <c r="F334" s="125" t="n">
        <v>49.7</v>
      </c>
      <c r="G334" s="17" t="n">
        <v>15</v>
      </c>
      <c r="H334" s="127" t="n">
        <v>76</v>
      </c>
      <c r="I334" s="128" t="n">
        <v>85000</v>
      </c>
      <c r="J334" s="128" t="inlineStr">
        <is>
          <t>10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67</v>
      </c>
      <c r="U334" s="9" t="n"/>
    </row>
    <row r="335" ht="12" customFormat="1" customHeight="1" s="37">
      <c r="A335" s="74" t="inlineStr">
        <is>
          <t>서현동 효자촌삼환</t>
        </is>
      </c>
      <c r="B335" s="75" t="inlineStr">
        <is>
          <t>92.05.</t>
        </is>
      </c>
      <c r="C335" s="124" t="n">
        <v>632</v>
      </c>
      <c r="D335" s="125" t="n">
        <v>60.9</v>
      </c>
      <c r="E335" s="126" t="n">
        <v>18</v>
      </c>
      <c r="F335" s="125" t="n">
        <v>46.1</v>
      </c>
      <c r="G335" s="17" t="n">
        <v>14</v>
      </c>
      <c r="H335" s="127" t="n">
        <v>60</v>
      </c>
      <c r="I335" s="128" t="n">
        <v>84000</v>
      </c>
      <c r="J335" s="128" t="inlineStr">
        <is>
          <t>8</t>
        </is>
      </c>
      <c r="K335" s="128" t="n">
        <v>45000</v>
      </c>
      <c r="L335" s="128" t="inlineStr">
        <is>
          <t>9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60</v>
      </c>
      <c r="U335" s="9" t="n"/>
    </row>
    <row r="336" ht="12" customFormat="1" customHeight="1" s="37">
      <c r="A336" s="74" t="inlineStr">
        <is>
          <t>구미동 무지개1단지대림</t>
        </is>
      </c>
      <c r="B336" s="75" t="inlineStr">
        <is>
          <t>95.07.</t>
        </is>
      </c>
      <c r="C336" s="124" t="n">
        <v>778</v>
      </c>
      <c r="D336" s="125" t="n">
        <v>83.8</v>
      </c>
      <c r="E336" s="126" t="n">
        <v>25</v>
      </c>
      <c r="F336" s="125" t="n">
        <v>60.7</v>
      </c>
      <c r="G336" s="17" t="n">
        <v>18</v>
      </c>
      <c r="H336" s="127" t="n">
        <v>158</v>
      </c>
      <c r="I336" s="128" t="n">
        <v>83000</v>
      </c>
      <c r="J336" s="128" t="inlineStr">
        <is>
          <t>17</t>
        </is>
      </c>
      <c r="K336" s="128" t="n">
        <v>50000</v>
      </c>
      <c r="L336" s="128" t="inlineStr">
        <is>
          <t>9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83</v>
      </c>
      <c r="U336" s="9" t="n"/>
    </row>
    <row r="337" ht="12" customFormat="1" customHeight="1" s="37">
      <c r="A337" s="74" t="inlineStr">
        <is>
          <t>서현동 효자촌대우,대창</t>
        </is>
      </c>
      <c r="B337" s="75" t="inlineStr">
        <is>
          <t>94.08.</t>
        </is>
      </c>
      <c r="C337" s="124" t="n">
        <v>902</v>
      </c>
      <c r="D337" s="125" t="n">
        <v>73.5</v>
      </c>
      <c r="E337" s="126" t="n">
        <v>22</v>
      </c>
      <c r="F337" s="125" t="n">
        <v>53.8</v>
      </c>
      <c r="G337" s="17" t="n">
        <v>16</v>
      </c>
      <c r="H337" s="127" t="n">
        <v>302</v>
      </c>
      <c r="I337" s="128" t="n">
        <v>83000</v>
      </c>
      <c r="J337" s="128" t="inlineStr">
        <is>
          <t>6</t>
        </is>
      </c>
      <c r="K337" s="128" t="n">
        <v>42000</v>
      </c>
      <c r="L337" s="128" t="inlineStr">
        <is>
          <t>7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n">
        <v>73</v>
      </c>
      <c r="U337" s="9" t="n"/>
    </row>
    <row r="338" ht="12" customFormat="1" customHeight="1" s="37">
      <c r="A338" s="74" t="inlineStr">
        <is>
          <t>정자동 정든우성6단지</t>
        </is>
      </c>
      <c r="B338" s="75" t="inlineStr">
        <is>
          <t>94.06.</t>
        </is>
      </c>
      <c r="C338" s="124" t="n">
        <v>706</v>
      </c>
      <c r="D338" s="125" t="n">
        <v>64.7</v>
      </c>
      <c r="E338" s="126" t="n">
        <v>20</v>
      </c>
      <c r="F338" s="125" t="n">
        <v>48.8</v>
      </c>
      <c r="G338" s="17" t="n">
        <v>15</v>
      </c>
      <c r="H338" s="127" t="n">
        <v>354</v>
      </c>
      <c r="I338" s="128" t="n">
        <v>83000</v>
      </c>
      <c r="J338" s="128" t="inlineStr">
        <is>
          <t>13</t>
        </is>
      </c>
      <c r="K338" s="128" t="n">
        <v>47000</v>
      </c>
      <c r="L338" s="128" t="inlineStr">
        <is>
          <t>11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64</v>
      </c>
      <c r="U338" s="9" t="n"/>
    </row>
    <row r="339" ht="12" customFormat="1" customHeight="1" s="37">
      <c r="A339" s="74" t="inlineStr">
        <is>
          <t>정자동 한솔1단지청구</t>
        </is>
      </c>
      <c r="B339" s="75" t="inlineStr">
        <is>
          <t>94.04.</t>
        </is>
      </c>
      <c r="C339" s="124" t="n">
        <v>858</v>
      </c>
      <c r="D339" s="125" t="n">
        <v>64.2</v>
      </c>
      <c r="E339" s="126" t="n">
        <v>19</v>
      </c>
      <c r="F339" s="125" t="n">
        <v>49.4</v>
      </c>
      <c r="G339" s="17" t="n">
        <v>15</v>
      </c>
      <c r="H339" s="127" t="n">
        <v>232</v>
      </c>
      <c r="I339" s="128" t="n">
        <v>83000</v>
      </c>
      <c r="J339" s="128" t="inlineStr">
        <is>
          <t>14</t>
        </is>
      </c>
      <c r="K339" s="128" t="n">
        <v>45000</v>
      </c>
      <c r="L339" s="128" t="inlineStr">
        <is>
          <t>13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복</t>
        </is>
      </c>
      <c r="T339" s="5" t="n">
        <v>64</v>
      </c>
      <c r="U339" s="9" t="n"/>
    </row>
    <row r="340" ht="12" customFormat="1" customHeight="1" s="37">
      <c r="A340" s="74" t="inlineStr">
        <is>
          <t>구미동 무지개4단지주공</t>
        </is>
      </c>
      <c r="B340" s="75" t="inlineStr">
        <is>
          <t>95.11.</t>
        </is>
      </c>
      <c r="C340" s="124" t="n">
        <v>563</v>
      </c>
      <c r="D340" s="125" t="n">
        <v>66.8</v>
      </c>
      <c r="E340" s="126" t="n">
        <v>20</v>
      </c>
      <c r="F340" s="125" t="n">
        <v>49.7</v>
      </c>
      <c r="G340" s="17" t="n">
        <v>15</v>
      </c>
      <c r="H340" s="127" t="n">
        <v>96</v>
      </c>
      <c r="I340" s="128" t="n">
        <v>80000</v>
      </c>
      <c r="J340" s="128" t="inlineStr">
        <is>
          <t>14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1</v>
      </c>
      <c r="S340" s="115" t="inlineStr">
        <is>
          <t>복</t>
        </is>
      </c>
      <c r="T340" s="5" t="n">
        <v>66</v>
      </c>
      <c r="U340" s="9" t="n"/>
    </row>
    <row r="341" ht="12" customFormat="1" customHeight="1" s="37">
      <c r="A341" s="74" t="inlineStr">
        <is>
          <t>분당동 장안타운건영2차</t>
        </is>
      </c>
      <c r="B341" s="75" t="inlineStr">
        <is>
          <t>93.12.</t>
        </is>
      </c>
      <c r="C341" s="124" t="n">
        <v>1688</v>
      </c>
      <c r="D341" s="125" t="n">
        <v>68.2</v>
      </c>
      <c r="E341" s="126" t="n">
        <v>21</v>
      </c>
      <c r="F341" s="125" t="n">
        <v>53.7</v>
      </c>
      <c r="G341" s="17" t="n">
        <v>16</v>
      </c>
      <c r="H341" s="127" t="n">
        <v>208</v>
      </c>
      <c r="I341" s="128" t="n">
        <v>80000</v>
      </c>
      <c r="J341" s="128" t="inlineStr">
        <is>
          <t>14</t>
        </is>
      </c>
      <c r="K341" s="128" t="n">
        <v>45000</v>
      </c>
      <c r="L341" s="128" t="inlineStr">
        <is>
          <t>14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68</v>
      </c>
      <c r="U341" s="9" t="n"/>
    </row>
    <row r="342" ht="12" customFormat="1" customHeight="1" s="37">
      <c r="A342" s="74" t="inlineStr">
        <is>
          <t>정자동 정든동아2단지</t>
        </is>
      </c>
      <c r="B342" s="75" t="inlineStr">
        <is>
          <t>95.05.</t>
        </is>
      </c>
      <c r="C342" s="124" t="n">
        <v>706</v>
      </c>
      <c r="D342" s="125" t="n">
        <v>64.7</v>
      </c>
      <c r="E342" s="126" t="n">
        <v>20</v>
      </c>
      <c r="F342" s="125" t="n">
        <v>48.8</v>
      </c>
      <c r="G342" s="17" t="n">
        <v>15</v>
      </c>
      <c r="H342" s="127" t="n">
        <v>354</v>
      </c>
      <c r="I342" s="128" t="n">
        <v>79500</v>
      </c>
      <c r="J342" s="128" t="inlineStr">
        <is>
          <t>10</t>
        </is>
      </c>
      <c r="K342" s="128" t="n">
        <v>42000</v>
      </c>
      <c r="L342" s="128" t="inlineStr">
        <is>
          <t>8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복</t>
        </is>
      </c>
      <c r="T342" s="5" t="n">
        <v>64</v>
      </c>
      <c r="U342" s="9" t="n"/>
    </row>
    <row r="343" ht="12" customFormat="1" customHeight="1" s="37">
      <c r="A343" s="74" t="inlineStr">
        <is>
          <t>금곡동 청솔유천화인</t>
        </is>
      </c>
      <c r="B343" s="75" t="inlineStr">
        <is>
          <t>95.11.</t>
        </is>
      </c>
      <c r="C343" s="124" t="n">
        <v>624</v>
      </c>
      <c r="D343" s="125" t="n">
        <v>56.8</v>
      </c>
      <c r="E343" s="126" t="n">
        <v>17</v>
      </c>
      <c r="F343" s="125" t="n">
        <v>40.5</v>
      </c>
      <c r="G343" s="17" t="n">
        <v>12</v>
      </c>
      <c r="H343" s="127" t="n">
        <v>176</v>
      </c>
      <c r="I343" s="128" t="n">
        <v>79000</v>
      </c>
      <c r="J343" s="128" t="inlineStr">
        <is>
          <t>9</t>
        </is>
      </c>
      <c r="K343" s="128" t="n">
        <v>37000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복</t>
        </is>
      </c>
      <c r="T343" s="5" t="n">
        <v>56</v>
      </c>
      <c r="U343" s="9" t="n"/>
    </row>
    <row r="344" ht="12" customFormat="1" customHeight="1" s="37">
      <c r="A344" s="74" t="inlineStr">
        <is>
          <t>정자동 한솔6단지주공</t>
        </is>
      </c>
      <c r="B344" s="75" t="inlineStr">
        <is>
          <t>95.10.</t>
        </is>
      </c>
      <c r="C344" s="124" t="n">
        <v>1038</v>
      </c>
      <c r="D344" s="125" t="n">
        <v>57.9</v>
      </c>
      <c r="E344" s="126" t="n">
        <v>18</v>
      </c>
      <c r="F344" s="125" t="n">
        <v>39.9</v>
      </c>
      <c r="G344" s="17" t="n">
        <v>12</v>
      </c>
      <c r="H344" s="127" t="n">
        <v>237</v>
      </c>
      <c r="I344" s="128" t="n">
        <v>79000</v>
      </c>
      <c r="J344" s="128" t="inlineStr">
        <is>
          <t>중</t>
        </is>
      </c>
      <c r="K344" s="128" t="n">
        <v>34000</v>
      </c>
      <c r="L344" s="128" t="inlineStr">
        <is>
          <t>16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57</v>
      </c>
      <c r="U344" s="9" t="n"/>
    </row>
    <row r="345" ht="12" customFormat="1" customHeight="1" s="37">
      <c r="A345" s="74" t="inlineStr">
        <is>
          <t>서현동 한양</t>
        </is>
      </c>
      <c r="B345" s="75" t="inlineStr">
        <is>
          <t>91.10.</t>
        </is>
      </c>
      <c r="C345" s="124" t="n">
        <v>2419</v>
      </c>
      <c r="D345" s="125" t="n">
        <v>48.7</v>
      </c>
      <c r="E345" s="126" t="n">
        <v>15</v>
      </c>
      <c r="F345" s="125" t="n">
        <v>35.1</v>
      </c>
      <c r="G345" s="17" t="n">
        <v>11</v>
      </c>
      <c r="H345" s="127" t="n">
        <v>414</v>
      </c>
      <c r="I345" s="128" t="n">
        <v>78000</v>
      </c>
      <c r="J345" s="128" t="inlineStr">
        <is>
          <t>7</t>
        </is>
      </c>
      <c r="K345" s="128" t="n">
        <v>30000</v>
      </c>
      <c r="L345" s="128" t="inlineStr">
        <is>
          <t>15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n">
        <v>48</v>
      </c>
      <c r="U345" s="9" t="n"/>
    </row>
    <row r="346" ht="12" customFormat="1" customHeight="1" s="37">
      <c r="A346" s="74" t="inlineStr">
        <is>
          <t>정자동 한솔4단지주공</t>
        </is>
      </c>
      <c r="B346" s="75" t="inlineStr">
        <is>
          <t>94.05.</t>
        </is>
      </c>
      <c r="C346" s="124" t="n">
        <v>1651</v>
      </c>
      <c r="D346" s="125" t="n">
        <v>57.5</v>
      </c>
      <c r="E346" s="126" t="n">
        <v>17</v>
      </c>
      <c r="F346" s="125" t="n">
        <v>41.9</v>
      </c>
      <c r="G346" s="17" t="n">
        <v>13</v>
      </c>
      <c r="H346" s="127" t="n">
        <v>534</v>
      </c>
      <c r="I346" s="128" t="n">
        <v>78000</v>
      </c>
      <c r="J346" s="128" t="inlineStr">
        <is>
          <t>10</t>
        </is>
      </c>
      <c r="K346" s="128" t="n">
        <v>24000</v>
      </c>
      <c r="L346" s="128" t="inlineStr">
        <is>
          <t>12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57</v>
      </c>
      <c r="U346" s="9" t="n"/>
    </row>
    <row r="347" ht="12" customFormat="1" customHeight="1" s="37">
      <c r="A347" s="74" t="inlineStr">
        <is>
          <t>구미동 무지개12단지주공</t>
        </is>
      </c>
      <c r="B347" s="75" t="inlineStr">
        <is>
          <t>95.07.</t>
        </is>
      </c>
      <c r="C347" s="124" t="n">
        <v>905</v>
      </c>
      <c r="D347" s="125" t="n">
        <v>80.40000000000001</v>
      </c>
      <c r="E347" s="126" t="n">
        <v>24</v>
      </c>
      <c r="F347" s="125" t="n">
        <v>58.1</v>
      </c>
      <c r="G347" s="17" t="n">
        <v>18</v>
      </c>
      <c r="H347" s="127" t="n">
        <v>231</v>
      </c>
      <c r="I347" s="128" t="n">
        <v>77000</v>
      </c>
      <c r="J347" s="128" t="inlineStr">
        <is>
          <t>8</t>
        </is>
      </c>
      <c r="K347" s="128" t="n">
        <v>45000</v>
      </c>
      <c r="L347" s="128" t="inlineStr">
        <is>
          <t>5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복</t>
        </is>
      </c>
      <c r="T347" s="5" t="inlineStr">
        <is>
          <t>80A</t>
        </is>
      </c>
      <c r="U347" s="9" t="n"/>
    </row>
    <row r="348" ht="12" customFormat="1" customHeight="1" s="37">
      <c r="A348" s="74" t="inlineStr">
        <is>
          <t>구미동 무지개2단지LG</t>
        </is>
      </c>
      <c r="B348" s="75" t="inlineStr">
        <is>
          <t>95.08.</t>
        </is>
      </c>
      <c r="C348" s="124" t="n">
        <v>888</v>
      </c>
      <c r="D348" s="125" t="n">
        <v>70.5</v>
      </c>
      <c r="E348" s="126" t="n">
        <v>21</v>
      </c>
      <c r="F348" s="125" t="n">
        <v>49.8</v>
      </c>
      <c r="G348" s="17" t="n">
        <v>15</v>
      </c>
      <c r="H348" s="127" t="n">
        <v>150</v>
      </c>
      <c r="I348" s="128" t="n">
        <v>75000</v>
      </c>
      <c r="J348" s="128" t="inlineStr">
        <is>
          <t>15</t>
        </is>
      </c>
      <c r="K348" s="128" t="n">
        <v>45000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복</t>
        </is>
      </c>
      <c r="T348" s="5" t="n">
        <v>70</v>
      </c>
      <c r="U348" s="9" t="n"/>
    </row>
    <row r="349" ht="12" customFormat="1" customHeight="1" s="37">
      <c r="A349" s="74" t="inlineStr">
        <is>
          <t>구미동 무지개마을3단지신한,건영</t>
        </is>
      </c>
      <c r="B349" s="75" t="inlineStr">
        <is>
          <t>96.02.</t>
        </is>
      </c>
      <c r="C349" s="124" t="n">
        <v>964</v>
      </c>
      <c r="D349" s="125" t="n">
        <v>69.09999999999999</v>
      </c>
      <c r="E349" s="126" t="n">
        <v>21</v>
      </c>
      <c r="F349" s="125" t="n">
        <v>53.8</v>
      </c>
      <c r="G349" s="17" t="n">
        <v>16</v>
      </c>
      <c r="H349" s="127" t="n">
        <v>140</v>
      </c>
      <c r="I349" s="128" t="n">
        <v>73000</v>
      </c>
      <c r="J349" s="128" t="inlineStr">
        <is>
          <t>중</t>
        </is>
      </c>
      <c r="K349" s="128" t="n">
        <v>40000</v>
      </c>
      <c r="L349" s="128" t="inlineStr">
        <is>
          <t>8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복</t>
        </is>
      </c>
      <c r="T349" s="5" t="inlineStr">
        <is>
          <t>69B</t>
        </is>
      </c>
      <c r="U349" s="9" t="n"/>
    </row>
    <row r="350" ht="12" customFormat="1" customHeight="1" s="37">
      <c r="A350" s="74" t="inlineStr">
        <is>
          <t>야탑동 매화마을주공3단지</t>
        </is>
      </c>
      <c r="B350" s="75" t="inlineStr">
        <is>
          <t>93.05.</t>
        </is>
      </c>
      <c r="C350" s="124" t="n">
        <v>851</v>
      </c>
      <c r="D350" s="125" t="n">
        <v>59.6</v>
      </c>
      <c r="E350" s="126" t="n">
        <v>18</v>
      </c>
      <c r="F350" s="125" t="n">
        <v>41.9</v>
      </c>
      <c r="G350" s="17" t="n">
        <v>13</v>
      </c>
      <c r="H350" s="127" t="n">
        <v>411</v>
      </c>
      <c r="I350" s="128" t="n">
        <v>72000</v>
      </c>
      <c r="J350" s="128" t="inlineStr">
        <is>
          <t>12</t>
        </is>
      </c>
      <c r="K350" s="128" t="n">
        <v>29000</v>
      </c>
      <c r="L350" s="128" t="inlineStr">
        <is>
          <t>6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59</v>
      </c>
      <c r="U350" s="9" t="n"/>
    </row>
    <row r="351" ht="12" customFormat="1" customHeight="1" s="37">
      <c r="A351" s="74" t="inlineStr">
        <is>
          <t>야탑동 탑주공</t>
        </is>
      </c>
      <c r="B351" s="75" t="inlineStr">
        <is>
          <t>93.05.</t>
        </is>
      </c>
      <c r="C351" s="124" t="n">
        <v>701</v>
      </c>
      <c r="D351" s="125" t="n">
        <v>57.5</v>
      </c>
      <c r="E351" s="126" t="n">
        <v>17</v>
      </c>
      <c r="F351" s="125" t="n">
        <v>41.9</v>
      </c>
      <c r="G351" s="17" t="n">
        <v>13</v>
      </c>
      <c r="H351" s="127" t="n">
        <v>267</v>
      </c>
      <c r="I351" s="128" t="n">
        <v>72000</v>
      </c>
      <c r="J351" s="128" t="inlineStr">
        <is>
          <t>10</t>
        </is>
      </c>
      <c r="K351" s="128" t="n">
        <v>31000</v>
      </c>
      <c r="L351" s="128" t="inlineStr">
        <is>
          <t>15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복</t>
        </is>
      </c>
      <c r="T351" s="5" t="n">
        <v>57</v>
      </c>
      <c r="U351" s="9" t="n"/>
    </row>
    <row r="352" ht="12" customFormat="1" customHeight="1" s="37">
      <c r="A352" s="74" t="inlineStr">
        <is>
          <t>야탑동 장미8단지현대</t>
        </is>
      </c>
      <c r="B352" s="75" t="inlineStr">
        <is>
          <t>93.04.</t>
        </is>
      </c>
      <c r="C352" s="124" t="n">
        <v>2136</v>
      </c>
      <c r="D352" s="125" t="n">
        <v>54.4</v>
      </c>
      <c r="E352" s="126" t="n">
        <v>16</v>
      </c>
      <c r="F352" s="125" t="n">
        <v>41.8</v>
      </c>
      <c r="G352" s="17" t="n">
        <v>13</v>
      </c>
      <c r="H352" s="127" t="n">
        <v>274</v>
      </c>
      <c r="I352" s="128" t="n">
        <v>72000</v>
      </c>
      <c r="J352" s="128" t="inlineStr">
        <is>
          <t>6</t>
        </is>
      </c>
      <c r="K352" s="128" t="n">
        <v>33000</v>
      </c>
      <c r="L352" s="128" t="inlineStr">
        <is>
          <t>14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2</v>
      </c>
      <c r="R352" s="115" t="n">
        <v>1</v>
      </c>
      <c r="S352" s="115" t="inlineStr">
        <is>
          <t>복</t>
        </is>
      </c>
      <c r="T352" s="5" t="n">
        <v>54</v>
      </c>
      <c r="U352" s="9" t="n"/>
    </row>
    <row r="353" ht="12" customFormat="1" customHeight="1" s="37">
      <c r="A353" s="74" t="inlineStr">
        <is>
          <t>구미동 하얀주공5단지</t>
        </is>
      </c>
      <c r="B353" s="75" t="inlineStr">
        <is>
          <t>95.08.</t>
        </is>
      </c>
      <c r="C353" s="124" t="n">
        <v>779</v>
      </c>
      <c r="D353" s="125" t="n">
        <v>53.4</v>
      </c>
      <c r="E353" s="126" t="n">
        <v>16</v>
      </c>
      <c r="F353" s="125" t="n">
        <v>38.1</v>
      </c>
      <c r="G353" s="17" t="n">
        <v>12</v>
      </c>
      <c r="H353" s="127" t="n">
        <v>252</v>
      </c>
      <c r="I353" s="128" t="n">
        <v>71000</v>
      </c>
      <c r="J353" s="128" t="inlineStr">
        <is>
          <t>19</t>
        </is>
      </c>
      <c r="K353" s="128" t="n">
        <v>34000</v>
      </c>
      <c r="L353" s="128" t="inlineStr">
        <is>
          <t>5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2</v>
      </c>
      <c r="R353" s="115" t="n">
        <v>1</v>
      </c>
      <c r="S353" s="115" t="inlineStr">
        <is>
          <t>복</t>
        </is>
      </c>
      <c r="T353" s="5" t="inlineStr">
        <is>
          <t>53D</t>
        </is>
      </c>
      <c r="U353" s="9" t="n"/>
    </row>
    <row r="354" ht="12" customFormat="1" customHeight="1" s="37">
      <c r="A354" s="74" t="inlineStr">
        <is>
          <t>정자동 한솔4단지주공</t>
        </is>
      </c>
      <c r="B354" s="75" t="inlineStr">
        <is>
          <t>94.05.</t>
        </is>
      </c>
      <c r="C354" s="124" t="n">
        <v>1651</v>
      </c>
      <c r="D354" s="125" t="n">
        <v>50</v>
      </c>
      <c r="E354" s="126" t="n">
        <v>15</v>
      </c>
      <c r="F354" s="125" t="n">
        <v>35.3</v>
      </c>
      <c r="G354" s="17" t="n">
        <v>11</v>
      </c>
      <c r="H354" s="127" t="n">
        <v>611</v>
      </c>
      <c r="I354" s="128" t="n">
        <v>71000</v>
      </c>
      <c r="J354" s="128" t="inlineStr">
        <is>
          <t>15</t>
        </is>
      </c>
      <c r="K354" s="128" t="n">
        <v>29000</v>
      </c>
      <c r="L354" s="128" t="inlineStr">
        <is>
          <t>8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2</v>
      </c>
      <c r="R354" s="115" t="n">
        <v>1</v>
      </c>
      <c r="S354" s="115" t="inlineStr">
        <is>
          <t>복</t>
        </is>
      </c>
      <c r="T354" s="5" t="inlineStr">
        <is>
          <t>50A</t>
        </is>
      </c>
      <c r="U354" s="9" t="n"/>
    </row>
    <row r="355" ht="12" customFormat="1" customHeight="1" s="37">
      <c r="A355" s="74" t="inlineStr">
        <is>
          <t>야탑동 탑주공</t>
        </is>
      </c>
      <c r="B355" s="75" t="inlineStr">
        <is>
          <t>93.05.</t>
        </is>
      </c>
      <c r="C355" s="124" t="n">
        <v>701</v>
      </c>
      <c r="D355" s="125" t="n">
        <v>50.3</v>
      </c>
      <c r="E355" s="126" t="n">
        <v>15</v>
      </c>
      <c r="F355" s="125" t="n">
        <v>35.3</v>
      </c>
      <c r="G355" s="17" t="n">
        <v>11</v>
      </c>
      <c r="H355" s="127" t="n">
        <v>354</v>
      </c>
      <c r="I355" s="128" t="n">
        <v>70000</v>
      </c>
      <c r="J355" s="128" t="inlineStr">
        <is>
          <t>5</t>
        </is>
      </c>
      <c r="K355" s="128" t="n">
        <v>32000</v>
      </c>
      <c r="L355" s="128" t="inlineStr">
        <is>
          <t>5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50A</t>
        </is>
      </c>
      <c r="U355" s="9" t="n"/>
    </row>
    <row r="356" ht="12" customFormat="1" customHeight="1" s="37">
      <c r="A356" s="74" t="inlineStr">
        <is>
          <t>금곡동 청솔주공9단지</t>
        </is>
      </c>
      <c r="B356" s="75" t="inlineStr">
        <is>
          <t>95.09.</t>
        </is>
      </c>
      <c r="C356" s="124" t="n">
        <v>1020</v>
      </c>
      <c r="D356" s="125" t="n">
        <v>50.1</v>
      </c>
      <c r="E356" s="126" t="n">
        <v>15</v>
      </c>
      <c r="F356" s="125" t="n">
        <v>36.5</v>
      </c>
      <c r="G356" s="17" t="n">
        <v>11</v>
      </c>
      <c r="H356" s="127" t="n">
        <v>600</v>
      </c>
      <c r="I356" s="128" t="n">
        <v>69000</v>
      </c>
      <c r="J356" s="128" t="inlineStr">
        <is>
          <t>6</t>
        </is>
      </c>
      <c r="K356" s="128" t="n">
        <v>33000</v>
      </c>
      <c r="L356" s="128" t="inlineStr">
        <is>
          <t>12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1</v>
      </c>
      <c r="R356" s="115" t="n">
        <v>1</v>
      </c>
      <c r="S356" s="115" t="inlineStr">
        <is>
          <t>복</t>
        </is>
      </c>
      <c r="T356" s="5" t="n">
        <v>50</v>
      </c>
      <c r="U356" s="9" t="n"/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39.8</v>
      </c>
      <c r="E357" s="126" t="n">
        <v>12</v>
      </c>
      <c r="F357" s="125" t="n">
        <v>28.7</v>
      </c>
      <c r="G357" s="17" t="n">
        <v>9</v>
      </c>
      <c r="H357" s="127" t="n">
        <v>360</v>
      </c>
      <c r="I357" s="128" t="n">
        <v>67800</v>
      </c>
      <c r="J357" s="128" t="inlineStr">
        <is>
          <t>5</t>
        </is>
      </c>
      <c r="K357" s="128" t="n">
        <v>27000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1</v>
      </c>
      <c r="R357" s="115" t="n">
        <v>1</v>
      </c>
      <c r="S357" s="115" t="inlineStr">
        <is>
          <t>복</t>
        </is>
      </c>
      <c r="T357" s="5" t="n">
        <v>39</v>
      </c>
      <c r="U357" s="9" t="n"/>
    </row>
    <row r="358" ht="12" customFormat="1" customHeight="1" s="37">
      <c r="A358" s="74" t="inlineStr">
        <is>
          <t>구미동 하얀주공5단지</t>
        </is>
      </c>
      <c r="B358" s="75" t="inlineStr">
        <is>
          <t>95.08.</t>
        </is>
      </c>
      <c r="C358" s="124" t="n">
        <v>779</v>
      </c>
      <c r="D358" s="125" t="n">
        <v>49.7</v>
      </c>
      <c r="E358" s="126" t="n">
        <v>15</v>
      </c>
      <c r="F358" s="125" t="n">
        <v>35.3</v>
      </c>
      <c r="G358" s="17" t="n">
        <v>11</v>
      </c>
      <c r="H358" s="127" t="n">
        <v>297</v>
      </c>
      <c r="I358" s="128" t="n">
        <v>67000</v>
      </c>
      <c r="J358" s="128" t="inlineStr">
        <is>
          <t>5</t>
        </is>
      </c>
      <c r="K358" s="128" t="n">
        <v>29000</v>
      </c>
      <c r="L358" s="128" t="inlineStr">
        <is>
          <t>5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inlineStr">
        <is>
          <t>49A</t>
        </is>
      </c>
      <c r="U358" s="9" t="n"/>
    </row>
    <row r="359" ht="12" customFormat="1" customHeight="1" s="37">
      <c r="A359" s="74" t="inlineStr">
        <is>
          <t>야탑동 매화마을주공4단지</t>
        </is>
      </c>
      <c r="B359" s="75" t="inlineStr">
        <is>
          <t>93.05.</t>
        </is>
      </c>
      <c r="C359" s="124" t="n">
        <v>643</v>
      </c>
      <c r="D359" s="125" t="n">
        <v>57.5</v>
      </c>
      <c r="E359" s="126" t="n">
        <v>17</v>
      </c>
      <c r="F359" s="125" t="n">
        <v>41.9</v>
      </c>
      <c r="G359" s="17" t="n">
        <v>13</v>
      </c>
      <c r="H359" s="127" t="n">
        <v>356</v>
      </c>
      <c r="I359" s="128" t="n">
        <v>65500</v>
      </c>
      <c r="J359" s="128" t="inlineStr">
        <is>
          <t>12</t>
        </is>
      </c>
      <c r="K359" s="128" t="n">
        <v>32000</v>
      </c>
      <c r="L359" s="128" t="inlineStr">
        <is>
          <t>10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2</v>
      </c>
      <c r="R359" s="115" t="n">
        <v>1</v>
      </c>
      <c r="S359" s="115" t="inlineStr">
        <is>
          <t>복</t>
        </is>
      </c>
      <c r="T359" s="5" t="n">
        <v>57</v>
      </c>
      <c r="U359" s="9" t="n"/>
    </row>
    <row r="360" ht="12" customFormat="1" customHeight="1" s="37">
      <c r="A360" s="74" t="inlineStr">
        <is>
          <t>구미동 무지개12단지주공</t>
        </is>
      </c>
      <c r="B360" s="75" t="inlineStr">
        <is>
          <t>95.07.</t>
        </is>
      </c>
      <c r="C360" s="124" t="n">
        <v>905</v>
      </c>
      <c r="D360" s="125" t="n">
        <v>66.8</v>
      </c>
      <c r="E360" s="126" t="n">
        <v>20</v>
      </c>
      <c r="F360" s="125" t="n">
        <v>49.7</v>
      </c>
      <c r="G360" s="17" t="n">
        <v>15</v>
      </c>
      <c r="H360" s="127" t="n">
        <v>172</v>
      </c>
      <c r="I360" s="128" t="n">
        <v>65000</v>
      </c>
      <c r="J360" s="128" t="inlineStr">
        <is>
          <t>12</t>
        </is>
      </c>
      <c r="K360" s="128" t="n">
        <v>36000</v>
      </c>
      <c r="L360" s="128" t="inlineStr">
        <is>
          <t>19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2</v>
      </c>
      <c r="R360" s="115" t="n">
        <v>1</v>
      </c>
      <c r="S360" s="115" t="inlineStr">
        <is>
          <t>복</t>
        </is>
      </c>
      <c r="T360" s="5" t="n">
        <v>66</v>
      </c>
      <c r="U360" s="9" t="n"/>
    </row>
    <row r="361" ht="12" customFormat="1" customHeight="1" s="37">
      <c r="A361" s="74" t="inlineStr">
        <is>
          <t>구미동 무지개1단지대림</t>
        </is>
      </c>
      <c r="B361" s="75" t="inlineStr">
        <is>
          <t>95.07.</t>
        </is>
      </c>
      <c r="C361" s="124" t="n">
        <v>778</v>
      </c>
      <c r="D361" s="125" t="n">
        <v>67.90000000000001</v>
      </c>
      <c r="E361" s="126" t="n">
        <v>21</v>
      </c>
      <c r="F361" s="125" t="n">
        <v>47.5</v>
      </c>
      <c r="G361" s="17" t="n">
        <v>14</v>
      </c>
      <c r="H361" s="127" t="n">
        <v>150</v>
      </c>
      <c r="I361" s="128" t="n">
        <v>65000</v>
      </c>
      <c r="J361" s="128" t="inlineStr">
        <is>
          <t>5</t>
        </is>
      </c>
      <c r="K361" s="128" t="n">
        <v>42000</v>
      </c>
      <c r="L361" s="128" t="inlineStr">
        <is>
          <t>11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67</v>
      </c>
      <c r="U361" s="9" t="n"/>
    </row>
    <row r="362" ht="12" customFormat="1" customHeight="1" s="37">
      <c r="A362" s="74" t="inlineStr">
        <is>
          <t>수내동 양지5단지한양</t>
        </is>
      </c>
      <c r="B362" s="75" t="inlineStr">
        <is>
          <t>92.05.</t>
        </is>
      </c>
      <c r="C362" s="124" t="n">
        <v>1430</v>
      </c>
      <c r="D362" s="125" t="n">
        <v>38.7</v>
      </c>
      <c r="E362" s="126" t="n">
        <v>12</v>
      </c>
      <c r="F362" s="125" t="n">
        <v>28.2</v>
      </c>
      <c r="G362" s="17" t="n">
        <v>9</v>
      </c>
      <c r="H362" s="127" t="n">
        <v>100</v>
      </c>
      <c r="I362" s="128" t="n">
        <v>62000</v>
      </c>
      <c r="J362" s="128" t="inlineStr">
        <is>
          <t>7</t>
        </is>
      </c>
      <c r="K362" s="128" t="n">
        <v>30000</v>
      </c>
      <c r="L362" s="128" t="inlineStr">
        <is>
          <t>13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1</v>
      </c>
      <c r="R362" s="115" t="n">
        <v>1</v>
      </c>
      <c r="S362" s="115" t="inlineStr">
        <is>
          <t>복</t>
        </is>
      </c>
      <c r="T362" s="5" t="n">
        <v>38</v>
      </c>
      <c r="U362" s="9" t="n"/>
    </row>
    <row r="363" ht="12" customFormat="1" customHeight="1" s="37">
      <c r="A363" s="74" t="inlineStr">
        <is>
          <t>야탑동 매화마을주공4단지</t>
        </is>
      </c>
      <c r="B363" s="75" t="inlineStr">
        <is>
          <t>93.05.</t>
        </is>
      </c>
      <c r="C363" s="124" t="n">
        <v>643</v>
      </c>
      <c r="D363" s="125" t="n">
        <v>50.3</v>
      </c>
      <c r="E363" s="126" t="n">
        <v>15</v>
      </c>
      <c r="F363" s="125" t="n">
        <v>35.3</v>
      </c>
      <c r="G363" s="17" t="n">
        <v>11</v>
      </c>
      <c r="H363" s="127" t="n">
        <v>257</v>
      </c>
      <c r="I363" s="128" t="n">
        <v>55000</v>
      </c>
      <c r="J363" s="128" t="inlineStr">
        <is>
          <t>5</t>
        </is>
      </c>
      <c r="K363" s="128" t="n">
        <v>29000</v>
      </c>
      <c r="L363" s="128" t="inlineStr">
        <is>
          <t>고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2</v>
      </c>
      <c r="R363" s="115" t="n">
        <v>1</v>
      </c>
      <c r="S363" s="115" t="inlineStr">
        <is>
          <t>복</t>
        </is>
      </c>
      <c r="T363" s="5" t="inlineStr">
        <is>
          <t>50A</t>
        </is>
      </c>
      <c r="U363" s="9" t="n"/>
    </row>
    <row r="364" ht="12" customFormat="1" customHeight="1" s="37">
      <c r="A364" s="74" t="inlineStr">
        <is>
          <t>구미동 무지개2단지LG</t>
        </is>
      </c>
      <c r="B364" s="75" t="inlineStr">
        <is>
          <t>95.08.</t>
        </is>
      </c>
      <c r="C364" s="124" t="n">
        <v>888</v>
      </c>
      <c r="D364" s="125" t="n">
        <v>126.7</v>
      </c>
      <c r="E364" s="126" t="n">
        <v>38</v>
      </c>
      <c r="F364" s="125" t="n">
        <v>101.9</v>
      </c>
      <c r="G364" s="17" t="n">
        <v>31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126</v>
      </c>
      <c r="U364" s="9" t="n"/>
    </row>
    <row r="365" ht="12" customFormat="1" customHeight="1" s="37">
      <c r="A365" s="74" t="inlineStr">
        <is>
          <t>구미동 무지개6단지건영</t>
        </is>
      </c>
      <c r="B365" s="75" t="inlineStr">
        <is>
          <t>95.08.</t>
        </is>
      </c>
      <c r="C365" s="124" t="n">
        <v>208</v>
      </c>
      <c r="D365" s="125" t="n">
        <v>123.8</v>
      </c>
      <c r="E365" s="126" t="n">
        <v>37</v>
      </c>
      <c r="F365" s="125" t="n">
        <v>101.8</v>
      </c>
      <c r="G365" s="17" t="n">
        <v>31</v>
      </c>
      <c r="H365" s="127" t="n">
        <v>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4</v>
      </c>
      <c r="R365" s="115" t="n">
        <v>2</v>
      </c>
      <c r="S365" s="115" t="inlineStr">
        <is>
          <t>계</t>
        </is>
      </c>
      <c r="T365" s="5" t="n">
        <v>123</v>
      </c>
      <c r="U365" s="9" t="n"/>
    </row>
    <row r="366" ht="12" customFormat="1" customHeight="1" s="37">
      <c r="A366" s="74" t="inlineStr">
        <is>
          <t>구미동 무지개6단지건영</t>
        </is>
      </c>
      <c r="B366" s="75" t="inlineStr">
        <is>
          <t>95.08.</t>
        </is>
      </c>
      <c r="C366" s="124" t="n">
        <v>208</v>
      </c>
      <c r="D366" s="125" t="n">
        <v>159.5</v>
      </c>
      <c r="E366" s="126" t="n">
        <v>48</v>
      </c>
      <c r="F366" s="125" t="n">
        <v>134.8</v>
      </c>
      <c r="G366" s="17" t="n">
        <v>41</v>
      </c>
      <c r="H366" s="127" t="n">
        <v>88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4</v>
      </c>
      <c r="R366" s="115" t="n">
        <v>2</v>
      </c>
      <c r="S366" s="115" t="inlineStr">
        <is>
          <t>계</t>
        </is>
      </c>
      <c r="T366" s="5" t="n">
        <v>159</v>
      </c>
      <c r="U366" s="9" t="n"/>
    </row>
    <row r="367" ht="12" customFormat="1" customHeight="1" s="37">
      <c r="A367" s="74" t="inlineStr">
        <is>
          <t>구미동 무지개6단지건영</t>
        </is>
      </c>
      <c r="B367" s="75" t="inlineStr">
        <is>
          <t>95.08.</t>
        </is>
      </c>
      <c r="C367" s="124" t="n">
        <v>208</v>
      </c>
      <c r="D367" s="125" t="n">
        <v>191.5</v>
      </c>
      <c r="E367" s="126" t="n">
        <v>58</v>
      </c>
      <c r="F367" s="125" t="n">
        <v>161.2</v>
      </c>
      <c r="G367" s="17" t="n">
        <v>49</v>
      </c>
      <c r="H367" s="127" t="n">
        <v>60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5</v>
      </c>
      <c r="R367" s="115" t="n">
        <v>2</v>
      </c>
      <c r="S367" s="115" t="inlineStr">
        <is>
          <t>계</t>
        </is>
      </c>
      <c r="T367" s="5" t="n">
        <v>191</v>
      </c>
      <c r="U367" s="9" t="n"/>
    </row>
    <row r="368" ht="12" customFormat="1" customHeight="1" s="37">
      <c r="A368" s="74" t="inlineStr">
        <is>
          <t>구미동 무지개1단지대림</t>
        </is>
      </c>
      <c r="B368" s="75" t="inlineStr">
        <is>
          <t>95.07.</t>
        </is>
      </c>
      <c r="C368" s="124" t="n">
        <v>778</v>
      </c>
      <c r="D368" s="125" t="n">
        <v>124.2</v>
      </c>
      <c r="E368" s="126" t="n">
        <v>38</v>
      </c>
      <c r="F368" s="125" t="n">
        <v>101.6</v>
      </c>
      <c r="G368" s="17" t="n">
        <v>31</v>
      </c>
      <c r="H368" s="127" t="n">
        <v>40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124</v>
      </c>
      <c r="U368" s="9" t="n"/>
    </row>
    <row r="369" ht="12" customFormat="1" customHeight="1" s="37">
      <c r="A369" s="74" t="inlineStr">
        <is>
          <t>구미동 무지개11단지금강</t>
        </is>
      </c>
      <c r="B369" s="75" t="inlineStr">
        <is>
          <t>95.09.</t>
        </is>
      </c>
      <c r="C369" s="124" t="n">
        <v>216</v>
      </c>
      <c r="D369" s="125" t="n">
        <v>68.90000000000001</v>
      </c>
      <c r="E369" s="126" t="n">
        <v>21</v>
      </c>
      <c r="F369" s="125" t="n">
        <v>49.8</v>
      </c>
      <c r="G369" s="17" t="n">
        <v>15</v>
      </c>
      <c r="H369" s="127" t="n">
        <v>108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2</v>
      </c>
      <c r="R369" s="115" t="n">
        <v>1</v>
      </c>
      <c r="S369" s="115" t="inlineStr">
        <is>
          <t>복</t>
        </is>
      </c>
      <c r="T369" s="5" t="n">
        <v>68</v>
      </c>
      <c r="U369" s="9" t="n"/>
    </row>
    <row r="370" ht="12" customFormat="1" customHeight="1" s="37">
      <c r="A370" s="74" t="inlineStr">
        <is>
          <t>구미동 무지개11단지금강</t>
        </is>
      </c>
      <c r="B370" s="75" t="inlineStr">
        <is>
          <t>95.09.</t>
        </is>
      </c>
      <c r="C370" s="124" t="n">
        <v>216</v>
      </c>
      <c r="D370" s="125" t="n">
        <v>108.5</v>
      </c>
      <c r="E370" s="126" t="n">
        <v>33</v>
      </c>
      <c r="F370" s="125" t="n">
        <v>85</v>
      </c>
      <c r="G370" s="17" t="n">
        <v>26</v>
      </c>
      <c r="H370" s="127" t="n">
        <v>108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108</v>
      </c>
      <c r="U370" s="9" t="n"/>
    </row>
    <row r="371" ht="12" customFormat="1" customHeight="1" s="37">
      <c r="A371" s="74" t="inlineStr">
        <is>
          <t>구미동 하얀마을그랜드빌</t>
        </is>
      </c>
      <c r="B371" s="75" t="inlineStr">
        <is>
          <t>95.08.</t>
        </is>
      </c>
      <c r="C371" s="124" t="n">
        <v>324</v>
      </c>
      <c r="D371" s="125" t="n">
        <v>118.2</v>
      </c>
      <c r="E371" s="126" t="n">
        <v>36</v>
      </c>
      <c r="F371" s="125" t="n">
        <v>99.8</v>
      </c>
      <c r="G371" s="17" t="n">
        <v>30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계</t>
        </is>
      </c>
      <c r="T371" s="5" t="n">
        <v>118</v>
      </c>
      <c r="U371" s="9" t="n"/>
    </row>
    <row r="372" ht="12" customFormat="1" customHeight="1" s="37">
      <c r="A372" s="74" t="inlineStr">
        <is>
          <t>구미동 하얀마을그랜드빌</t>
        </is>
      </c>
      <c r="B372" s="75" t="inlineStr">
        <is>
          <t>95.08.</t>
        </is>
      </c>
      <c r="C372" s="124" t="n">
        <v>324</v>
      </c>
      <c r="D372" s="125" t="n">
        <v>159.9</v>
      </c>
      <c r="E372" s="126" t="n">
        <v>48</v>
      </c>
      <c r="F372" s="125" t="n">
        <v>134.4</v>
      </c>
      <c r="G372" s="17" t="n">
        <v>41</v>
      </c>
      <c r="H372" s="127" t="n">
        <v>88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계</t>
        </is>
      </c>
      <c r="T372" s="5" t="inlineStr">
        <is>
          <t>159B</t>
        </is>
      </c>
      <c r="U372" s="9" t="n"/>
    </row>
    <row r="373" ht="12" customFormat="1" customHeight="1" s="37">
      <c r="A373" s="74" t="inlineStr">
        <is>
          <t>구미동 하얀마을그랜드빌</t>
        </is>
      </c>
      <c r="B373" s="75" t="inlineStr">
        <is>
          <t>95.08.</t>
        </is>
      </c>
      <c r="C373" s="124" t="n">
        <v>324</v>
      </c>
      <c r="D373" s="125" t="n">
        <v>192.6</v>
      </c>
      <c r="E373" s="126" t="n">
        <v>58</v>
      </c>
      <c r="F373" s="125" t="n">
        <v>161.9</v>
      </c>
      <c r="G373" s="17" t="n">
        <v>49</v>
      </c>
      <c r="H373" s="127" t="n">
        <v>126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2</v>
      </c>
      <c r="S373" s="115" t="inlineStr">
        <is>
          <t>계</t>
        </is>
      </c>
      <c r="T373" s="5" t="n">
        <v>192</v>
      </c>
      <c r="U373" s="9" t="n"/>
    </row>
    <row r="374" ht="12" customFormat="1" customHeight="1" s="37">
      <c r="A374" s="74" t="inlineStr">
        <is>
          <t>구미동 무지개마을7단지라이프</t>
        </is>
      </c>
      <c r="B374" s="75" t="inlineStr">
        <is>
          <t>95.11.</t>
        </is>
      </c>
      <c r="C374" s="124" t="n">
        <v>222</v>
      </c>
      <c r="D374" s="125" t="n">
        <v>123</v>
      </c>
      <c r="E374" s="126" t="n">
        <v>37</v>
      </c>
      <c r="F374" s="125" t="n">
        <v>102</v>
      </c>
      <c r="G374" s="17" t="n">
        <v>31</v>
      </c>
      <c r="H374" s="127" t="n">
        <v>56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4</v>
      </c>
      <c r="R374" s="115" t="n">
        <v>2</v>
      </c>
      <c r="S374" s="115" t="inlineStr">
        <is>
          <t>계</t>
        </is>
      </c>
      <c r="T374" s="5" t="n">
        <v>122</v>
      </c>
      <c r="U374" s="9" t="n"/>
    </row>
    <row r="375" ht="12" customFormat="1" customHeight="1" s="37">
      <c r="A375" s="74" t="inlineStr">
        <is>
          <t>구미동 무지개마을7단지라이프</t>
        </is>
      </c>
      <c r="B375" s="75" t="inlineStr">
        <is>
          <t>95.11.</t>
        </is>
      </c>
      <c r="C375" s="124" t="n">
        <v>222</v>
      </c>
      <c r="D375" s="125" t="n">
        <v>159.6</v>
      </c>
      <c r="E375" s="126" t="n">
        <v>48</v>
      </c>
      <c r="F375" s="125" t="n">
        <v>132.4</v>
      </c>
      <c r="G375" s="17" t="n">
        <v>40</v>
      </c>
      <c r="H375" s="127" t="n">
        <v>140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4</v>
      </c>
      <c r="R375" s="115" t="n">
        <v>2</v>
      </c>
      <c r="S375" s="115" t="inlineStr">
        <is>
          <t>계</t>
        </is>
      </c>
      <c r="T375" s="5" t="n">
        <v>159</v>
      </c>
      <c r="U375" s="9" t="n"/>
    </row>
    <row r="376" ht="12" customFormat="1" customHeight="1" s="37">
      <c r="A376" s="74" t="inlineStr">
        <is>
          <t>구미동 까치대우,롯데,선경</t>
        </is>
      </c>
      <c r="B376" s="75" t="inlineStr">
        <is>
          <t>95.11.</t>
        </is>
      </c>
      <c r="C376" s="124" t="n">
        <v>976</v>
      </c>
      <c r="D376" s="125" t="n">
        <v>124</v>
      </c>
      <c r="E376" s="126" t="n">
        <v>38</v>
      </c>
      <c r="F376" s="125" t="n">
        <v>101.8</v>
      </c>
      <c r="G376" s="17" t="n">
        <v>31</v>
      </c>
      <c r="H376" s="127" t="n">
        <v>32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123</v>
      </c>
      <c r="U376" s="9" t="n"/>
    </row>
    <row r="377" ht="12" customFormat="1" customHeight="1" s="37">
      <c r="A377" s="74" t="inlineStr">
        <is>
          <t>구미동 까치대우,롯데,선경</t>
        </is>
      </c>
      <c r="B377" s="75" t="inlineStr">
        <is>
          <t>95.11.</t>
        </is>
      </c>
      <c r="C377" s="124" t="n">
        <v>976</v>
      </c>
      <c r="D377" s="125" t="n">
        <v>158.9</v>
      </c>
      <c r="E377" s="126" t="n">
        <v>48</v>
      </c>
      <c r="F377" s="125" t="n">
        <v>134.8</v>
      </c>
      <c r="G377" s="17" t="n">
        <v>41</v>
      </c>
      <c r="H377" s="127" t="n">
        <v>60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158</v>
      </c>
      <c r="U377" s="9" t="n"/>
    </row>
    <row r="378" ht="12" customFormat="1" customHeight="1" s="37">
      <c r="A378" s="74" t="inlineStr">
        <is>
          <t>구미동 무지개마을3단지신한,건영</t>
        </is>
      </c>
      <c r="B378" s="75" t="inlineStr">
        <is>
          <t>96.02.</t>
        </is>
      </c>
      <c r="C378" s="124" t="n">
        <v>964</v>
      </c>
      <c r="D378" s="125" t="n">
        <v>92.40000000000001</v>
      </c>
      <c r="E378" s="126" t="n">
        <v>28</v>
      </c>
      <c r="F378" s="125" t="n">
        <v>72.59999999999999</v>
      </c>
      <c r="G378" s="17" t="n">
        <v>22</v>
      </c>
      <c r="H378" s="127" t="n">
        <v>60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92</v>
      </c>
      <c r="U378" s="9" t="n"/>
    </row>
    <row r="379" ht="12" customFormat="1" customHeight="1" s="37">
      <c r="A379" s="74" t="inlineStr">
        <is>
          <t>금곡동 분당두산위브</t>
        </is>
      </c>
      <c r="B379" s="75" t="inlineStr">
        <is>
          <t>03.09.</t>
        </is>
      </c>
      <c r="C379" s="124" t="n">
        <v>656</v>
      </c>
      <c r="D379" s="125" t="n">
        <v>104.9</v>
      </c>
      <c r="E379" s="126" t="n">
        <v>32</v>
      </c>
      <c r="F379" s="125" t="n">
        <v>84.8</v>
      </c>
      <c r="G379" s="17" t="n">
        <v>26</v>
      </c>
      <c r="H379" s="127" t="n">
        <v>38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104A</t>
        </is>
      </c>
      <c r="U379" s="9" t="n"/>
    </row>
    <row r="380" ht="12" customFormat="1" customHeight="1" s="37">
      <c r="A380" s="74" t="inlineStr">
        <is>
          <t>금곡동 분당두산위브</t>
        </is>
      </c>
      <c r="B380" s="75" t="inlineStr">
        <is>
          <t>03.09.</t>
        </is>
      </c>
      <c r="C380" s="124" t="n">
        <v>656</v>
      </c>
      <c r="D380" s="125" t="n">
        <v>151.6</v>
      </c>
      <c r="E380" s="126" t="n">
        <v>46</v>
      </c>
      <c r="F380" s="125" t="n">
        <v>121.5</v>
      </c>
      <c r="G380" s="17" t="n">
        <v>37</v>
      </c>
      <c r="H380" s="127" t="n">
        <v>45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151B</t>
        </is>
      </c>
      <c r="U380" s="9" t="n"/>
    </row>
    <row r="381" ht="12" customFormat="1" customHeight="1" s="37">
      <c r="A381" s="74" t="inlineStr">
        <is>
          <t>금곡동 분당두산위브</t>
        </is>
      </c>
      <c r="B381" s="75" t="inlineStr">
        <is>
          <t>03.09.</t>
        </is>
      </c>
      <c r="C381" s="124" t="n">
        <v>656</v>
      </c>
      <c r="D381" s="125" t="n">
        <v>181.9</v>
      </c>
      <c r="E381" s="126" t="n">
        <v>55</v>
      </c>
      <c r="F381" s="125" t="n">
        <v>147.6</v>
      </c>
      <c r="G381" s="17" t="n">
        <v>45</v>
      </c>
      <c r="H381" s="127" t="n">
        <v>274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181A</t>
        </is>
      </c>
      <c r="U381" s="9" t="n"/>
    </row>
    <row r="382" ht="12" customFormat="1" customHeight="1" s="37">
      <c r="A382" s="74" t="inlineStr">
        <is>
          <t>금곡동 청솔동아</t>
        </is>
      </c>
      <c r="B382" s="75" t="inlineStr">
        <is>
          <t>95.02.</t>
        </is>
      </c>
      <c r="C382" s="124" t="n">
        <v>204</v>
      </c>
      <c r="D382" s="125" t="n">
        <v>124.2</v>
      </c>
      <c r="E382" s="126" t="n">
        <v>38</v>
      </c>
      <c r="F382" s="125" t="n">
        <v>102</v>
      </c>
      <c r="G382" s="17" t="n">
        <v>31</v>
      </c>
      <c r="H382" s="127" t="n">
        <v>52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4</v>
      </c>
      <c r="R382" s="115" t="n">
        <v>2</v>
      </c>
      <c r="S382" s="115" t="inlineStr">
        <is>
          <t>계</t>
        </is>
      </c>
      <c r="T382" s="5" t="n">
        <v>124</v>
      </c>
      <c r="U382" s="9" t="n"/>
    </row>
    <row r="383" ht="12" customFormat="1" customHeight="1" s="37">
      <c r="A383" s="74" t="inlineStr">
        <is>
          <t>금곡동 청솔동아</t>
        </is>
      </c>
      <c r="B383" s="75" t="inlineStr">
        <is>
          <t>95.02.</t>
        </is>
      </c>
      <c r="C383" s="124" t="n">
        <v>204</v>
      </c>
      <c r="D383" s="125" t="n">
        <v>161.2</v>
      </c>
      <c r="E383" s="126" t="n">
        <v>49</v>
      </c>
      <c r="F383" s="125" t="n">
        <v>135</v>
      </c>
      <c r="G383" s="17" t="n">
        <v>41</v>
      </c>
      <c r="H383" s="127" t="n">
        <v>152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161</v>
      </c>
      <c r="U383" s="9" t="n"/>
    </row>
    <row r="384" ht="12" customFormat="1" customHeight="1" s="37">
      <c r="A384" s="74" t="inlineStr">
        <is>
          <t>금곡동 분당하우스토리</t>
        </is>
      </c>
      <c r="B384" s="75" t="inlineStr">
        <is>
          <t>04.10.</t>
        </is>
      </c>
      <c r="C384" s="124" t="n">
        <v>212</v>
      </c>
      <c r="D384" s="125" t="n">
        <v>105.3</v>
      </c>
      <c r="E384" s="126" t="n">
        <v>32</v>
      </c>
      <c r="F384" s="125" t="n">
        <v>84.7</v>
      </c>
      <c r="G384" s="17" t="n">
        <v>26</v>
      </c>
      <c r="H384" s="127" t="n">
        <v>32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105</v>
      </c>
      <c r="U384" s="9" t="n"/>
    </row>
    <row r="385" ht="12" customFormat="1" customHeight="1" s="37">
      <c r="A385" s="74" t="inlineStr">
        <is>
          <t>금곡동 분당하우스토리</t>
        </is>
      </c>
      <c r="B385" s="75" t="inlineStr">
        <is>
          <t>04.10.</t>
        </is>
      </c>
      <c r="C385" s="124" t="n">
        <v>212</v>
      </c>
      <c r="D385" s="125" t="n">
        <v>155.1</v>
      </c>
      <c r="E385" s="126" t="n">
        <v>47</v>
      </c>
      <c r="F385" s="125" t="n">
        <v>132.1</v>
      </c>
      <c r="G385" s="17" t="n">
        <v>40</v>
      </c>
      <c r="H385" s="127" t="n">
        <v>36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inlineStr">
        <is>
          <t>155B</t>
        </is>
      </c>
      <c r="U385" s="9" t="n"/>
    </row>
    <row r="386" ht="12" customFormat="1" customHeight="1" s="37">
      <c r="A386" s="74" t="inlineStr">
        <is>
          <t>금곡동 분당하우스토리</t>
        </is>
      </c>
      <c r="B386" s="75" t="inlineStr">
        <is>
          <t>04.10.</t>
        </is>
      </c>
      <c r="C386" s="124" t="n">
        <v>212</v>
      </c>
      <c r="D386" s="125" t="n">
        <v>185.5</v>
      </c>
      <c r="E386" s="126" t="n">
        <v>56</v>
      </c>
      <c r="F386" s="125" t="n">
        <v>159</v>
      </c>
      <c r="G386" s="17" t="n">
        <v>48</v>
      </c>
      <c r="H386" s="127" t="n">
        <v>54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185</v>
      </c>
      <c r="U386" s="9" t="n"/>
    </row>
    <row r="387" ht="12" customFormat="1" customHeight="1" s="37">
      <c r="A387" s="74" t="inlineStr">
        <is>
          <t>금곡동 분당하우스토리</t>
        </is>
      </c>
      <c r="B387" s="75" t="inlineStr">
        <is>
          <t>04.10.</t>
        </is>
      </c>
      <c r="C387" s="124" t="n">
        <v>212</v>
      </c>
      <c r="D387" s="125" t="n">
        <v>208.2</v>
      </c>
      <c r="E387" s="126" t="n">
        <v>63</v>
      </c>
      <c r="F387" s="125" t="n">
        <v>177.7</v>
      </c>
      <c r="G387" s="17" t="n">
        <v>54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n">
        <v>208</v>
      </c>
      <c r="U387" s="9" t="n"/>
    </row>
    <row r="388" ht="12" customFormat="1" customHeight="1" s="37">
      <c r="A388" s="74" t="inlineStr">
        <is>
          <t>금곡동 청솔대원</t>
        </is>
      </c>
      <c r="B388" s="75" t="inlineStr">
        <is>
          <t>94.05.</t>
        </is>
      </c>
      <c r="C388" s="124" t="n">
        <v>820</v>
      </c>
      <c r="D388" s="125" t="n">
        <v>152.6</v>
      </c>
      <c r="E388" s="126" t="n">
        <v>46</v>
      </c>
      <c r="F388" s="125" t="n">
        <v>129.5</v>
      </c>
      <c r="G388" s="17" t="n">
        <v>39</v>
      </c>
      <c r="H388" s="127" t="n">
        <v>448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152</v>
      </c>
      <c r="U388" s="9" t="n"/>
    </row>
    <row r="389" ht="12" customFormat="1" customHeight="1" s="37">
      <c r="A389" s="74" t="inlineStr">
        <is>
          <t>금곡동 청솔공무원</t>
        </is>
      </c>
      <c r="B389" s="75" t="inlineStr">
        <is>
          <t>94.11.</t>
        </is>
      </c>
      <c r="C389" s="124" t="n">
        <v>474</v>
      </c>
      <c r="D389" s="125" t="n">
        <v>95.8</v>
      </c>
      <c r="E389" s="126" t="n">
        <v>29</v>
      </c>
      <c r="F389" s="125" t="n">
        <v>67.40000000000001</v>
      </c>
      <c r="G389" s="17" t="n">
        <v>20</v>
      </c>
      <c r="H389" s="127" t="n">
        <v>40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1</v>
      </c>
      <c r="S389" s="115" t="inlineStr">
        <is>
          <t>복</t>
        </is>
      </c>
      <c r="T389" s="5" t="inlineStr">
        <is>
          <t>95B</t>
        </is>
      </c>
      <c r="U389" s="9" t="n"/>
    </row>
    <row r="390" ht="12" customFormat="1" customHeight="1" s="37">
      <c r="A390" s="74" t="inlineStr">
        <is>
          <t>대장동 힐스테이트판교엘포레A6BL</t>
        </is>
      </c>
      <c r="B390" s="75" t="inlineStr">
        <is>
          <t>21.07.</t>
        </is>
      </c>
      <c r="C390" s="124" t="n">
        <v>464</v>
      </c>
      <c r="D390" s="125" t="n">
        <v>157.9</v>
      </c>
      <c r="E390" s="126" t="n">
        <v>48</v>
      </c>
      <c r="F390" s="125" t="n">
        <v>128.2</v>
      </c>
      <c r="G390" s="17" t="n">
        <v>39</v>
      </c>
      <c r="H390" s="127" t="n">
        <v>198</v>
      </c>
      <c r="I390" s="128" t="n"/>
      <c r="J390" s="128" t="n"/>
      <c r="K390" s="128" t="n">
        <v>120000</v>
      </c>
      <c r="L390" s="128" t="inlineStr">
        <is>
          <t>11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157A</t>
        </is>
      </c>
      <c r="U390" s="9" t="n"/>
    </row>
    <row r="391" ht="12" customFormat="1" customHeight="1" s="37">
      <c r="A391" s="74" t="inlineStr">
        <is>
          <t>대장동 판교퍼스트힐푸르지오1단지</t>
        </is>
      </c>
      <c r="B391" s="75" t="inlineStr">
        <is>
          <t>21.05.</t>
        </is>
      </c>
      <c r="C391" s="124" t="n">
        <v>529</v>
      </c>
      <c r="D391" s="125" t="n">
        <v>114.3</v>
      </c>
      <c r="E391" s="126" t="n">
        <v>35</v>
      </c>
      <c r="F391" s="125" t="n">
        <v>85</v>
      </c>
      <c r="G391" s="17" t="n">
        <v>26</v>
      </c>
      <c r="H391" s="127" t="n">
        <v>273</v>
      </c>
      <c r="I391" s="128" t="n"/>
      <c r="J391" s="128" t="n"/>
      <c r="K391" s="128" t="n">
        <v>78000</v>
      </c>
      <c r="L391" s="128" t="inlineStr">
        <is>
          <t>중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114A</t>
        </is>
      </c>
      <c r="U391" s="9" t="n"/>
    </row>
    <row r="392" ht="12" customFormat="1" customHeight="1" s="37">
      <c r="A392" s="74" t="inlineStr">
        <is>
          <t>대장동 더샵판교포레스트11단지</t>
        </is>
      </c>
      <c r="B392" s="75" t="inlineStr">
        <is>
          <t>21.05.</t>
        </is>
      </c>
      <c r="C392" s="124" t="n">
        <v>448</v>
      </c>
      <c r="D392" s="125" t="n">
        <v>112.1</v>
      </c>
      <c r="E392" s="126" t="n">
        <v>34</v>
      </c>
      <c r="F392" s="125" t="n">
        <v>85</v>
      </c>
      <c r="G392" s="17" t="n">
        <v>26</v>
      </c>
      <c r="H392" s="127" t="n">
        <v>129</v>
      </c>
      <c r="I392" s="128" t="n"/>
      <c r="J392" s="128" t="n"/>
      <c r="K392" s="128" t="n">
        <v>70000</v>
      </c>
      <c r="L392" s="128" t="inlineStr">
        <is>
          <t>17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112C</t>
        </is>
      </c>
      <c r="U392" s="9" t="n"/>
    </row>
    <row r="393" ht="12" customFormat="1" customHeight="1" s="37">
      <c r="A393" s="74" t="inlineStr">
        <is>
          <t>대장동 판교풍경채어바니티7단지</t>
        </is>
      </c>
      <c r="B393" s="75" t="inlineStr">
        <is>
          <t>21.11.</t>
        </is>
      </c>
      <c r="C393" s="124" t="n">
        <v>444</v>
      </c>
      <c r="D393" s="125" t="n">
        <v>113</v>
      </c>
      <c r="E393" s="126" t="n">
        <v>34</v>
      </c>
      <c r="F393" s="125" t="n">
        <v>85</v>
      </c>
      <c r="G393" s="17" t="n">
        <v>26</v>
      </c>
      <c r="H393" s="127" t="n">
        <v>347</v>
      </c>
      <c r="I393" s="128" t="n"/>
      <c r="J393" s="128" t="n"/>
      <c r="K393" s="128" t="n">
        <v>85000</v>
      </c>
      <c r="L393" s="128" t="inlineStr">
        <is>
          <t>11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112A</t>
        </is>
      </c>
      <c r="U393" s="9" t="n"/>
    </row>
    <row r="394" ht="12" customFormat="1" customHeight="1" s="37">
      <c r="A394" s="74" t="inlineStr">
        <is>
          <t>대장동 힐스테이트판교엘포레A4BL</t>
        </is>
      </c>
      <c r="B394" s="75" t="inlineStr">
        <is>
          <t>21.06.</t>
        </is>
      </c>
      <c r="C394" s="124" t="n">
        <v>251</v>
      </c>
      <c r="D394" s="125" t="n">
        <v>157.7</v>
      </c>
      <c r="E394" s="126" t="n">
        <v>48</v>
      </c>
      <c r="F394" s="125" t="n">
        <v>131.6</v>
      </c>
      <c r="G394" s="17" t="n">
        <v>40</v>
      </c>
      <c r="H394" s="127" t="n">
        <v>174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inlineStr">
        <is>
          <t>157A</t>
        </is>
      </c>
      <c r="U394" s="9" t="n"/>
    </row>
    <row r="395" ht="12" customFormat="1" customHeight="1" s="37">
      <c r="A395" s="74" t="inlineStr">
        <is>
          <t>대장동 더샵판교포레스트12단지</t>
        </is>
      </c>
      <c r="B395" s="75" t="inlineStr">
        <is>
          <t>21.05.</t>
        </is>
      </c>
      <c r="C395" s="124" t="n">
        <v>542</v>
      </c>
      <c r="D395" s="125" t="n">
        <v>113.2</v>
      </c>
      <c r="E395" s="126" t="n">
        <v>34</v>
      </c>
      <c r="F395" s="125" t="n">
        <v>85</v>
      </c>
      <c r="G395" s="17" t="n">
        <v>26</v>
      </c>
      <c r="H395" s="127" t="n">
        <v>276</v>
      </c>
      <c r="I395" s="128" t="n"/>
      <c r="J395" s="128" t="n"/>
      <c r="K395" s="128" t="n">
        <v>75000</v>
      </c>
      <c r="L395" s="128" t="inlineStr">
        <is>
          <t>9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113A</t>
        </is>
      </c>
      <c r="U395" s="9" t="n"/>
    </row>
    <row r="396" ht="12" customFormat="1" customHeight="1" s="37">
      <c r="A396" s="74" t="inlineStr">
        <is>
          <t>백현동 알파리움1단지</t>
        </is>
      </c>
      <c r="B396" s="75" t="inlineStr">
        <is>
          <t>15.11.</t>
        </is>
      </c>
      <c r="C396" s="124" t="n">
        <v>417</v>
      </c>
      <c r="D396" s="125" t="n">
        <v>124.5</v>
      </c>
      <c r="E396" s="126" t="n">
        <v>38</v>
      </c>
      <c r="F396" s="125" t="n">
        <v>96.8</v>
      </c>
      <c r="G396" s="17" t="n">
        <v>29</v>
      </c>
      <c r="H396" s="127" t="n">
        <v>35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124A</t>
        </is>
      </c>
      <c r="U396" s="9" t="n"/>
    </row>
    <row r="397" ht="12" customFormat="1" customHeight="1" s="37">
      <c r="A397" s="74" t="inlineStr">
        <is>
          <t>백현동 알파리움1단지</t>
        </is>
      </c>
      <c r="B397" s="75" t="inlineStr">
        <is>
          <t>15.11.</t>
        </is>
      </c>
      <c r="C397" s="124" t="n">
        <v>417</v>
      </c>
      <c r="D397" s="125" t="n">
        <v>140.1</v>
      </c>
      <c r="E397" s="126" t="n">
        <v>42</v>
      </c>
      <c r="F397" s="125" t="n">
        <v>110.3</v>
      </c>
      <c r="G397" s="17" t="n">
        <v>33</v>
      </c>
      <c r="H397" s="127" t="n">
        <v>35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140</v>
      </c>
      <c r="U397" s="9" t="n"/>
    </row>
    <row r="398" ht="12" customFormat="1" customHeight="1" s="37">
      <c r="A398" s="74" t="inlineStr">
        <is>
          <t>백현동 알파리움1단지</t>
        </is>
      </c>
      <c r="B398" s="75" t="inlineStr">
        <is>
          <t>15.11.</t>
        </is>
      </c>
      <c r="C398" s="124" t="n">
        <v>417</v>
      </c>
      <c r="D398" s="125" t="n">
        <v>156.8</v>
      </c>
      <c r="E398" s="126" t="n">
        <v>47</v>
      </c>
      <c r="F398" s="125" t="n">
        <v>123.3</v>
      </c>
      <c r="G398" s="17" t="n">
        <v>37</v>
      </c>
      <c r="H398" s="127" t="n">
        <v>70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156A</t>
        </is>
      </c>
      <c r="U398" s="9" t="n"/>
    </row>
    <row r="399" ht="12" customFormat="1" customHeight="1" s="37">
      <c r="A399" s="74" t="inlineStr">
        <is>
          <t>백현동 알파리움1단지</t>
        </is>
      </c>
      <c r="B399" s="75" t="inlineStr">
        <is>
          <t>15.11.</t>
        </is>
      </c>
      <c r="C399" s="124" t="n">
        <v>417</v>
      </c>
      <c r="D399" s="125" t="n">
        <v>180.3</v>
      </c>
      <c r="E399" s="126" t="n">
        <v>55</v>
      </c>
      <c r="F399" s="125" t="n">
        <v>142</v>
      </c>
      <c r="G399" s="17" t="n">
        <v>43</v>
      </c>
      <c r="H399" s="127" t="n">
        <v>127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180</v>
      </c>
      <c r="U399" s="9" t="n"/>
    </row>
    <row r="400" ht="12" customFormat="1" customHeight="1" s="37">
      <c r="A400" s="74" t="inlineStr">
        <is>
          <t>백현동 백현9단지휴먼시아e-편한세상</t>
        </is>
      </c>
      <c r="B400" s="75" t="inlineStr">
        <is>
          <t>09.09.</t>
        </is>
      </c>
      <c r="C400" s="124" t="n">
        <v>348</v>
      </c>
      <c r="D400" s="125" t="n">
        <v>126.1</v>
      </c>
      <c r="E400" s="126" t="n">
        <v>38</v>
      </c>
      <c r="F400" s="125" t="n">
        <v>101.2</v>
      </c>
      <c r="G400" s="17" t="n">
        <v>31</v>
      </c>
      <c r="H400" s="127" t="n">
        <v>69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126A</t>
        </is>
      </c>
      <c r="U400" s="9" t="n"/>
    </row>
    <row r="401" ht="12" customFormat="1" customHeight="1" s="37">
      <c r="A401" s="74" t="inlineStr">
        <is>
          <t>백현동 백현9단지휴먼시아e-편한세상</t>
        </is>
      </c>
      <c r="B401" s="75" t="inlineStr">
        <is>
          <t>09.09.</t>
        </is>
      </c>
      <c r="C401" s="124" t="n">
        <v>348</v>
      </c>
      <c r="D401" s="125" t="n">
        <v>146.8</v>
      </c>
      <c r="E401" s="126" t="n">
        <v>44</v>
      </c>
      <c r="F401" s="125" t="n">
        <v>117.8</v>
      </c>
      <c r="G401" s="17" t="n">
        <v>36</v>
      </c>
      <c r="H401" s="127" t="n">
        <v>60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inlineStr">
        <is>
          <t>146D</t>
        </is>
      </c>
      <c r="U401" s="9" t="n"/>
    </row>
    <row r="402" ht="12" customFormat="1" customHeight="1" s="37">
      <c r="A402" s="74" t="inlineStr">
        <is>
          <t>백현동 알파리움2단지</t>
        </is>
      </c>
      <c r="B402" s="75" t="inlineStr">
        <is>
          <t>15.11.</t>
        </is>
      </c>
      <c r="C402" s="124" t="n">
        <v>514</v>
      </c>
      <c r="D402" s="125" t="n">
        <v>124.3</v>
      </c>
      <c r="E402" s="126" t="n">
        <v>38</v>
      </c>
      <c r="F402" s="125" t="n">
        <v>96.8</v>
      </c>
      <c r="G402" s="17" t="n">
        <v>29</v>
      </c>
      <c r="H402" s="127" t="n">
        <v>76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124A</t>
        </is>
      </c>
      <c r="U402" s="9" t="n"/>
    </row>
    <row r="403" ht="12" customFormat="1" customHeight="1" s="37">
      <c r="A403" s="74" t="inlineStr">
        <is>
          <t>백현동 알파리움2단지</t>
        </is>
      </c>
      <c r="B403" s="75" t="inlineStr">
        <is>
          <t>15.11.</t>
        </is>
      </c>
      <c r="C403" s="124" t="n">
        <v>514</v>
      </c>
      <c r="D403" s="125" t="n">
        <v>139.9</v>
      </c>
      <c r="E403" s="126" t="n">
        <v>42</v>
      </c>
      <c r="F403" s="125" t="n">
        <v>110.3</v>
      </c>
      <c r="G403" s="17" t="n">
        <v>33</v>
      </c>
      <c r="H403" s="127" t="n">
        <v>76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139</v>
      </c>
      <c r="U403" s="9" t="n"/>
    </row>
    <row r="404" ht="12" customFormat="1" customHeight="1" s="37">
      <c r="A404" s="74" t="inlineStr">
        <is>
          <t>백현동 알파리움2단지</t>
        </is>
      </c>
      <c r="B404" s="75" t="inlineStr">
        <is>
          <t>15.11.</t>
        </is>
      </c>
      <c r="C404" s="124" t="n">
        <v>514</v>
      </c>
      <c r="D404" s="125" t="n">
        <v>164.2</v>
      </c>
      <c r="E404" s="126" t="n">
        <v>50</v>
      </c>
      <c r="F404" s="125" t="n">
        <v>129.5</v>
      </c>
      <c r="G404" s="17" t="n">
        <v>39</v>
      </c>
      <c r="H404" s="127" t="n">
        <v>152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164A</t>
        </is>
      </c>
      <c r="U404" s="9" t="n"/>
    </row>
    <row r="405" ht="12" customFormat="1" customHeight="1" s="37">
      <c r="A405" s="74" t="inlineStr">
        <is>
          <t>백현동 알파리움2단지</t>
        </is>
      </c>
      <c r="B405" s="75" t="inlineStr">
        <is>
          <t>15.11.</t>
        </is>
      </c>
      <c r="C405" s="124" t="n">
        <v>514</v>
      </c>
      <c r="D405" s="125" t="n">
        <v>180.1</v>
      </c>
      <c r="E405" s="126" t="n">
        <v>54</v>
      </c>
      <c r="F405" s="125" t="n">
        <v>142</v>
      </c>
      <c r="G405" s="17" t="n">
        <v>43</v>
      </c>
      <c r="H405" s="127" t="n">
        <v>62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180</v>
      </c>
      <c r="U405" s="9" t="n"/>
    </row>
    <row r="406" ht="12" customFormat="1" customHeight="1" s="37">
      <c r="A406" s="74" t="inlineStr">
        <is>
          <t>백현동 판교푸르지오그랑블</t>
        </is>
      </c>
      <c r="B406" s="75" t="inlineStr">
        <is>
          <t>11.07.</t>
        </is>
      </c>
      <c r="C406" s="124" t="n">
        <v>948</v>
      </c>
      <c r="D406" s="125" t="n">
        <v>123.6</v>
      </c>
      <c r="E406" s="126" t="n">
        <v>37</v>
      </c>
      <c r="F406" s="125" t="n">
        <v>99</v>
      </c>
      <c r="G406" s="17" t="n">
        <v>30</v>
      </c>
      <c r="H406" s="127" t="n">
        <v>202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123B</t>
        </is>
      </c>
      <c r="U406" s="9" t="n"/>
    </row>
    <row r="407" ht="12" customFormat="1" customHeight="1" s="37">
      <c r="A407" s="74" t="inlineStr">
        <is>
          <t>분당동 장안타운건영,두산</t>
        </is>
      </c>
      <c r="B407" s="75" t="inlineStr">
        <is>
          <t>94.12.</t>
        </is>
      </c>
      <c r="C407" s="124" t="n">
        <v>224</v>
      </c>
      <c r="D407" s="125" t="n">
        <v>84.3</v>
      </c>
      <c r="E407" s="126" t="n">
        <v>26</v>
      </c>
      <c r="F407" s="125" t="n">
        <v>59.9</v>
      </c>
      <c r="G407" s="17" t="n">
        <v>18</v>
      </c>
      <c r="H407" s="127" t="n">
        <v>48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inlineStr">
        <is>
          <t>84A</t>
        </is>
      </c>
      <c r="U407" s="9" t="n"/>
    </row>
    <row r="408" ht="12" customFormat="1" customHeight="1" s="37">
      <c r="A408" s="74" t="inlineStr">
        <is>
          <t>분당동 장안타운건영,두산</t>
        </is>
      </c>
      <c r="B408" s="75" t="inlineStr">
        <is>
          <t>94.12.</t>
        </is>
      </c>
      <c r="C408" s="124" t="n">
        <v>224</v>
      </c>
      <c r="D408" s="125" t="n">
        <v>116.5</v>
      </c>
      <c r="E408" s="126" t="n">
        <v>35</v>
      </c>
      <c r="F408" s="125" t="n">
        <v>84.90000000000001</v>
      </c>
      <c r="G408" s="17" t="n">
        <v>26</v>
      </c>
      <c r="H408" s="127" t="n">
        <v>54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116D</t>
        </is>
      </c>
      <c r="U408" s="9" t="n"/>
    </row>
    <row r="409" ht="12" customFormat="1" customHeight="1" s="37">
      <c r="A409" s="74" t="inlineStr">
        <is>
          <t>분당동 장안타운건영2차</t>
        </is>
      </c>
      <c r="B409" s="75" t="inlineStr">
        <is>
          <t>93.12.</t>
        </is>
      </c>
      <c r="C409" s="124" t="n">
        <v>1688</v>
      </c>
      <c r="D409" s="125" t="n">
        <v>192.8</v>
      </c>
      <c r="E409" s="126" t="n">
        <v>58</v>
      </c>
      <c r="F409" s="125" t="n">
        <v>162.9</v>
      </c>
      <c r="G409" s="17" t="n">
        <v>49</v>
      </c>
      <c r="H409" s="127" t="n">
        <v>112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5</v>
      </c>
      <c r="R409" s="115" t="n">
        <v>2</v>
      </c>
      <c r="S409" s="115" t="inlineStr">
        <is>
          <t>계</t>
        </is>
      </c>
      <c r="T409" s="5" t="inlineStr">
        <is>
          <t>192B</t>
        </is>
      </c>
      <c r="U409" s="9" t="n"/>
    </row>
    <row r="410" ht="12" customFormat="1" customHeight="1" s="37">
      <c r="A410" s="74" t="inlineStr">
        <is>
          <t>분당동 샛별우방</t>
        </is>
      </c>
      <c r="B410" s="75" t="inlineStr">
        <is>
          <t>94.03.</t>
        </is>
      </c>
      <c r="C410" s="124" t="n">
        <v>811</v>
      </c>
      <c r="D410" s="125" t="n">
        <v>90.59999999999999</v>
      </c>
      <c r="E410" s="126" t="n">
        <v>27</v>
      </c>
      <c r="F410" s="125" t="n">
        <v>72.3</v>
      </c>
      <c r="G410" s="17" t="n">
        <v>22</v>
      </c>
      <c r="H410" s="127" t="n">
        <v>136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</row>
    <row r="411" ht="12" customFormat="1" customHeight="1" s="37">
      <c r="A411" s="74" t="inlineStr">
        <is>
          <t>분당동 샛별삼부</t>
        </is>
      </c>
      <c r="B411" s="75" t="inlineStr">
        <is>
          <t>92.07.</t>
        </is>
      </c>
      <c r="C411" s="124" t="n">
        <v>588</v>
      </c>
      <c r="D411" s="125" t="n">
        <v>74.3</v>
      </c>
      <c r="E411" s="126" t="n">
        <v>22</v>
      </c>
      <c r="F411" s="125" t="n">
        <v>59.8</v>
      </c>
      <c r="G411" s="17" t="n">
        <v>18</v>
      </c>
      <c r="H411" s="127" t="n">
        <v>130</v>
      </c>
      <c r="I411" s="128" t="n"/>
      <c r="J411" s="128" t="n"/>
      <c r="K411" s="128" t="n">
        <v>45000</v>
      </c>
      <c r="L411" s="128" t="inlineStr">
        <is>
          <t>중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74</v>
      </c>
      <c r="U411" s="9" t="n"/>
    </row>
    <row r="412" ht="12" customFormat="1" customHeight="1" s="37">
      <c r="A412" s="74" t="inlineStr">
        <is>
          <t>분당동 샛별동성</t>
        </is>
      </c>
      <c r="B412" s="75" t="inlineStr">
        <is>
          <t>92.06.</t>
        </is>
      </c>
      <c r="C412" s="124" t="n">
        <v>582</v>
      </c>
      <c r="D412" s="125" t="n">
        <v>158.2</v>
      </c>
      <c r="E412" s="126" t="n">
        <v>48</v>
      </c>
      <c r="F412" s="125" t="n">
        <v>133.7</v>
      </c>
      <c r="G412" s="17" t="n">
        <v>40</v>
      </c>
      <c r="H412" s="127" t="n">
        <v>80</v>
      </c>
      <c r="I412" s="128" t="n"/>
      <c r="J412" s="128" t="n"/>
      <c r="K412" s="128" t="n">
        <v>76000</v>
      </c>
      <c r="L412" s="128" t="inlineStr">
        <is>
          <t>10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158</v>
      </c>
      <c r="U412" s="9" t="n"/>
    </row>
    <row r="413" ht="12" customFormat="1" customHeight="1" s="37">
      <c r="A413" s="74" t="inlineStr">
        <is>
          <t>분당동 장안타운라이프,한신</t>
        </is>
      </c>
      <c r="B413" s="75" t="inlineStr">
        <is>
          <t>94.11.</t>
        </is>
      </c>
      <c r="C413" s="124" t="n">
        <v>264</v>
      </c>
      <c r="D413" s="125" t="n">
        <v>81.5</v>
      </c>
      <c r="E413" s="126" t="n">
        <v>25</v>
      </c>
      <c r="F413" s="125" t="n">
        <v>67.3</v>
      </c>
      <c r="G413" s="17" t="n">
        <v>20</v>
      </c>
      <c r="H413" s="127" t="n">
        <v>88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1</v>
      </c>
      <c r="S413" s="115" t="inlineStr">
        <is>
          <t>계</t>
        </is>
      </c>
      <c r="T413" s="5" t="inlineStr">
        <is>
          <t>81A</t>
        </is>
      </c>
      <c r="U413" s="9" t="n"/>
    </row>
    <row r="414" ht="12" customFormat="1" customHeight="1" s="37">
      <c r="A414" s="74" t="inlineStr">
        <is>
          <t>분당동 장안타운라이프,한신</t>
        </is>
      </c>
      <c r="B414" s="75" t="inlineStr">
        <is>
          <t>94.11.</t>
        </is>
      </c>
      <c r="C414" s="124" t="n">
        <v>264</v>
      </c>
      <c r="D414" s="125" t="n">
        <v>102.2</v>
      </c>
      <c r="E414" s="126" t="n">
        <v>31</v>
      </c>
      <c r="F414" s="125" t="n">
        <v>85</v>
      </c>
      <c r="G414" s="17" t="n">
        <v>26</v>
      </c>
      <c r="H414" s="127" t="n">
        <v>168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102</v>
      </c>
      <c r="U414" s="9" t="n"/>
    </row>
    <row r="415" ht="12" customFormat="1" customHeight="1" s="37">
      <c r="A415" s="74" t="inlineStr">
        <is>
          <t>삼평동 봇들3단지휴먼시아</t>
        </is>
      </c>
      <c r="B415" s="75" t="inlineStr">
        <is>
          <t>09.07.</t>
        </is>
      </c>
      <c r="C415" s="124" t="n">
        <v>870</v>
      </c>
      <c r="D415" s="125" t="n">
        <v>100.4</v>
      </c>
      <c r="E415" s="126" t="n">
        <v>30</v>
      </c>
      <c r="F415" s="125" t="n">
        <v>74.5</v>
      </c>
      <c r="G415" s="17" t="n">
        <v>23</v>
      </c>
      <c r="H415" s="127" t="n">
        <v>102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100</v>
      </c>
      <c r="U415" s="9" t="n"/>
    </row>
    <row r="416" ht="12" customFormat="1" customHeight="1" s="37">
      <c r="A416" s="74" t="inlineStr">
        <is>
          <t>삼평동 봇들8단지휴먼시아</t>
        </is>
      </c>
      <c r="B416" s="75" t="inlineStr">
        <is>
          <t>09.11.</t>
        </is>
      </c>
      <c r="C416" s="124" t="n">
        <v>447</v>
      </c>
      <c r="D416" s="125" t="n">
        <v>111.1</v>
      </c>
      <c r="E416" s="126" t="n">
        <v>34</v>
      </c>
      <c r="F416" s="125" t="n">
        <v>84.90000000000001</v>
      </c>
      <c r="G416" s="17" t="n">
        <v>26</v>
      </c>
      <c r="H416" s="127" t="n">
        <v>74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111D-1</t>
        </is>
      </c>
      <c r="U416" s="9" t="n"/>
    </row>
    <row r="417" ht="12" customFormat="1" customHeight="1" s="37">
      <c r="A417" s="74" t="inlineStr">
        <is>
          <t>삼평동 봇들8단지휴먼시아</t>
        </is>
      </c>
      <c r="B417" s="75" t="inlineStr">
        <is>
          <t>09.11.</t>
        </is>
      </c>
      <c r="C417" s="124" t="n">
        <v>447</v>
      </c>
      <c r="D417" s="125" t="n">
        <v>155.6</v>
      </c>
      <c r="E417" s="126" t="n">
        <v>47</v>
      </c>
      <c r="F417" s="125" t="n">
        <v>118.9</v>
      </c>
      <c r="G417" s="17" t="n">
        <v>36</v>
      </c>
      <c r="H417" s="127" t="n">
        <v>30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155</v>
      </c>
      <c r="U417" s="9" t="n"/>
    </row>
    <row r="418" ht="12" customFormat="1" customHeight="1" s="37">
      <c r="A418" s="74" t="inlineStr">
        <is>
          <t>서현동 우성(시범단지)</t>
        </is>
      </c>
      <c r="B418" s="75" t="inlineStr">
        <is>
          <t>91.09.</t>
        </is>
      </c>
      <c r="C418" s="124" t="n">
        <v>1874</v>
      </c>
      <c r="D418" s="125" t="n">
        <v>57.2</v>
      </c>
      <c r="E418" s="126" t="n">
        <v>17</v>
      </c>
      <c r="F418" s="125" t="n">
        <v>46</v>
      </c>
      <c r="G418" s="17" t="n">
        <v>14</v>
      </c>
      <c r="H418" s="127" t="n">
        <v>55</v>
      </c>
      <c r="I418" s="128" t="n"/>
      <c r="J418" s="128" t="n"/>
      <c r="K418" s="128" t="n">
        <v>43000</v>
      </c>
      <c r="L418" s="128" t="inlineStr">
        <is>
          <t>5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n">
        <v>57</v>
      </c>
      <c r="U418" s="9" t="n"/>
    </row>
    <row r="419" ht="12" customFormat="1" customHeight="1" s="37">
      <c r="A419" s="74" t="inlineStr">
        <is>
          <t>서현동 한양</t>
        </is>
      </c>
      <c r="B419" s="75" t="inlineStr">
        <is>
          <t>91.10.</t>
        </is>
      </c>
      <c r="C419" s="124" t="n">
        <v>2419</v>
      </c>
      <c r="D419" s="125" t="n">
        <v>260.3</v>
      </c>
      <c r="E419" s="126" t="n">
        <v>79</v>
      </c>
      <c r="F419" s="125" t="n">
        <v>220.8</v>
      </c>
      <c r="G419" s="17" t="n">
        <v>67</v>
      </c>
      <c r="H419" s="127" t="n">
        <v>31</v>
      </c>
      <c r="I419" s="128" t="n"/>
      <c r="J419" s="128" t="n"/>
      <c r="K419" s="128" t="n">
        <v>130000</v>
      </c>
      <c r="L419" s="128" t="inlineStr">
        <is>
          <t>6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5</v>
      </c>
      <c r="R419" s="115" t="n">
        <v>3</v>
      </c>
      <c r="S419" s="115" t="inlineStr">
        <is>
          <t>계</t>
        </is>
      </c>
      <c r="T419" s="5" t="inlineStr">
        <is>
          <t>260B</t>
        </is>
      </c>
      <c r="U419" s="9" t="n"/>
    </row>
    <row r="420" ht="12" customFormat="1" customHeight="1" s="37">
      <c r="A420" s="74" t="inlineStr">
        <is>
          <t>서현동 현대</t>
        </is>
      </c>
      <c r="B420" s="75" t="inlineStr">
        <is>
          <t>91.09.</t>
        </is>
      </c>
      <c r="C420" s="124" t="n">
        <v>1695</v>
      </c>
      <c r="D420" s="125" t="n">
        <v>60.8</v>
      </c>
      <c r="E420" s="126" t="n">
        <v>18</v>
      </c>
      <c r="F420" s="125" t="n">
        <v>49.4</v>
      </c>
      <c r="G420" s="17" t="n">
        <v>15</v>
      </c>
      <c r="H420" s="127" t="n">
        <v>66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2</v>
      </c>
      <c r="R420" s="115" t="n">
        <v>1</v>
      </c>
      <c r="S420" s="115" t="inlineStr">
        <is>
          <t>계</t>
        </is>
      </c>
      <c r="T420" s="5" t="n">
        <v>60</v>
      </c>
      <c r="U420" s="9" t="n"/>
    </row>
    <row r="421" ht="12" customFormat="1" customHeight="1" s="37">
      <c r="A421" s="74" t="inlineStr">
        <is>
          <t>서현동 현대</t>
        </is>
      </c>
      <c r="B421" s="75" t="inlineStr">
        <is>
          <t>91.09.</t>
        </is>
      </c>
      <c r="C421" s="124" t="n">
        <v>1695</v>
      </c>
      <c r="D421" s="125" t="n">
        <v>71.59999999999999</v>
      </c>
      <c r="E421" s="126" t="n">
        <v>22</v>
      </c>
      <c r="F421" s="125" t="n">
        <v>59.6</v>
      </c>
      <c r="G421" s="17" t="n">
        <v>18</v>
      </c>
      <c r="H421" s="127" t="n">
        <v>160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71</v>
      </c>
      <c r="U421" s="9" t="n"/>
    </row>
    <row r="422" ht="12" customFormat="1" customHeight="1" s="37">
      <c r="A422" s="74" t="inlineStr">
        <is>
          <t>서현동 현대</t>
        </is>
      </c>
      <c r="B422" s="75" t="inlineStr">
        <is>
          <t>91.09.</t>
        </is>
      </c>
      <c r="C422" s="124" t="n">
        <v>1695</v>
      </c>
      <c r="D422" s="125" t="n">
        <v>195.5</v>
      </c>
      <c r="E422" s="126" t="n">
        <v>59</v>
      </c>
      <c r="F422" s="125" t="n">
        <v>164</v>
      </c>
      <c r="G422" s="17" t="n">
        <v>50</v>
      </c>
      <c r="H422" s="127" t="n">
        <v>110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195</v>
      </c>
      <c r="U422" s="9" t="n"/>
    </row>
    <row r="423" ht="12" customFormat="1" customHeight="1" s="37">
      <c r="A423" s="74" t="inlineStr">
        <is>
          <t>서현동 효자촌임광</t>
        </is>
      </c>
      <c r="B423" s="75" t="inlineStr">
        <is>
          <t>92.07.</t>
        </is>
      </c>
      <c r="C423" s="124" t="n">
        <v>732</v>
      </c>
      <c r="D423" s="125" t="n">
        <v>70.8</v>
      </c>
      <c r="E423" s="126" t="n">
        <v>21</v>
      </c>
      <c r="F423" s="125" t="n">
        <v>59.7</v>
      </c>
      <c r="G423" s="17" t="n">
        <v>18</v>
      </c>
      <c r="H423" s="127" t="n">
        <v>60</v>
      </c>
      <c r="I423" s="128" t="n"/>
      <c r="J423" s="128" t="n"/>
      <c r="K423" s="128" t="n">
        <v>45000</v>
      </c>
      <c r="L423" s="128" t="inlineStr">
        <is>
          <t>5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2</v>
      </c>
      <c r="R423" s="115" t="n">
        <v>1</v>
      </c>
      <c r="S423" s="115" t="inlineStr">
        <is>
          <t>계</t>
        </is>
      </c>
      <c r="T423" s="5" t="n">
        <v>70</v>
      </c>
      <c r="U423" s="9" t="n"/>
    </row>
    <row r="424" ht="12" customFormat="1" customHeight="1" s="37">
      <c r="A424" s="74" t="inlineStr">
        <is>
          <t>서현동 효자촌삼환</t>
        </is>
      </c>
      <c r="B424" s="75" t="inlineStr">
        <is>
          <t>92.05.</t>
        </is>
      </c>
      <c r="C424" s="124" t="n">
        <v>632</v>
      </c>
      <c r="D424" s="125" t="n">
        <v>190.9</v>
      </c>
      <c r="E424" s="126" t="n">
        <v>58</v>
      </c>
      <c r="F424" s="125" t="n">
        <v>164.8</v>
      </c>
      <c r="G424" s="17" t="n">
        <v>50</v>
      </c>
      <c r="H424" s="127" t="n">
        <v>40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190</v>
      </c>
      <c r="U424" s="9" t="n"/>
    </row>
    <row r="425" ht="12" customFormat="1" customHeight="1" s="37">
      <c r="A425" s="74" t="inlineStr">
        <is>
          <t>서현동 효자촌현대</t>
        </is>
      </c>
      <c r="B425" s="75" t="inlineStr">
        <is>
          <t>92.05.</t>
        </is>
      </c>
      <c r="C425" s="124" t="n">
        <v>710</v>
      </c>
      <c r="D425" s="125" t="n">
        <v>185.2</v>
      </c>
      <c r="E425" s="126" t="n">
        <v>56</v>
      </c>
      <c r="F425" s="125" t="n">
        <v>160.2</v>
      </c>
      <c r="G425" s="17" t="n">
        <v>48</v>
      </c>
      <c r="H425" s="127" t="n">
        <v>30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185</v>
      </c>
      <c r="U425" s="9" t="n"/>
    </row>
    <row r="426" ht="12" customFormat="1" customHeight="1" s="37">
      <c r="A426" s="74" t="inlineStr">
        <is>
          <t>수내동 양지2단지청구</t>
        </is>
      </c>
      <c r="B426" s="75" t="inlineStr">
        <is>
          <t>92.10.</t>
        </is>
      </c>
      <c r="C426" s="124" t="n">
        <v>768</v>
      </c>
      <c r="D426" s="125" t="n">
        <v>206.2</v>
      </c>
      <c r="E426" s="126" t="n">
        <v>62</v>
      </c>
      <c r="F426" s="125" t="n">
        <v>174</v>
      </c>
      <c r="G426" s="17" t="n">
        <v>53</v>
      </c>
      <c r="H426" s="127" t="n">
        <v>92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5</v>
      </c>
      <c r="R426" s="115" t="n">
        <v>2</v>
      </c>
      <c r="S426" s="115" t="inlineStr">
        <is>
          <t>계</t>
        </is>
      </c>
      <c r="T426" s="5" t="n">
        <v>206</v>
      </c>
      <c r="U426" s="9" t="n"/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217.9</v>
      </c>
      <c r="E428" s="126" t="n">
        <v>66</v>
      </c>
      <c r="F428" s="125" t="n">
        <v>186.1</v>
      </c>
      <c r="G428" s="17" t="n">
        <v>56</v>
      </c>
      <c r="H428" s="127" t="n">
        <v>33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5</v>
      </c>
      <c r="R428" s="115" t="n">
        <v>2</v>
      </c>
      <c r="S428" s="115" t="inlineStr">
        <is>
          <t>계</t>
        </is>
      </c>
      <c r="T428" s="5" t="n">
        <v>217</v>
      </c>
      <c r="U428" s="9" t="n"/>
    </row>
    <row r="429" ht="12" customFormat="1" customHeight="1" s="37">
      <c r="A429" s="74" t="inlineStr">
        <is>
          <t>수내동 양지5단지한양</t>
        </is>
      </c>
      <c r="B429" s="75" t="inlineStr">
        <is>
          <t>92.05.</t>
        </is>
      </c>
      <c r="C429" s="124" t="n">
        <v>1430</v>
      </c>
      <c r="D429" s="125" t="n">
        <v>163.2</v>
      </c>
      <c r="E429" s="126" t="n">
        <v>49</v>
      </c>
      <c r="F429" s="125" t="n">
        <v>134.6</v>
      </c>
      <c r="G429" s="17" t="n">
        <v>41</v>
      </c>
      <c r="H429" s="127" t="n">
        <v>103</v>
      </c>
      <c r="I429" s="128" t="n"/>
      <c r="J429" s="128" t="n"/>
      <c r="K429" s="128" t="n">
        <v>100000</v>
      </c>
      <c r="L429" s="128" t="inlineStr">
        <is>
          <t>13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163</v>
      </c>
      <c r="U429" s="9" t="n"/>
    </row>
    <row r="430" ht="12" customFormat="1" customHeight="1" s="37">
      <c r="A430" s="74" t="inlineStr">
        <is>
          <t>수내동 양지6단지금호청구</t>
        </is>
      </c>
      <c r="B430" s="75" t="inlineStr">
        <is>
          <t>92.11.</t>
        </is>
      </c>
      <c r="C430" s="124" t="n">
        <v>286</v>
      </c>
      <c r="D430" s="125" t="n">
        <v>76.09999999999999</v>
      </c>
      <c r="E430" s="126" t="n">
        <v>23</v>
      </c>
      <c r="F430" s="125" t="n">
        <v>59.9</v>
      </c>
      <c r="G430" s="17" t="n">
        <v>18</v>
      </c>
      <c r="H430" s="127" t="n">
        <v>79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2</v>
      </c>
      <c r="R430" s="115" t="n">
        <v>1</v>
      </c>
      <c r="S430" s="115" t="inlineStr">
        <is>
          <t>계</t>
        </is>
      </c>
      <c r="T430" s="5" t="inlineStr">
        <is>
          <t>76B</t>
        </is>
      </c>
      <c r="U430" s="9" t="n"/>
    </row>
    <row r="431" ht="12" customFormat="1" customHeight="1" s="37">
      <c r="A431" s="74" t="inlineStr">
        <is>
          <t>수내동 양지6단지금호청구</t>
        </is>
      </c>
      <c r="B431" s="75" t="inlineStr">
        <is>
          <t>92.11.</t>
        </is>
      </c>
      <c r="C431" s="124" t="n">
        <v>286</v>
      </c>
      <c r="D431" s="125" t="n">
        <v>92.7</v>
      </c>
      <c r="E431" s="126" t="n">
        <v>28</v>
      </c>
      <c r="F431" s="125" t="n">
        <v>65.09999999999999</v>
      </c>
      <c r="G431" s="17" t="n">
        <v>20</v>
      </c>
      <c r="H431" s="127" t="n">
        <v>64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1</v>
      </c>
      <c r="S431" s="115" t="inlineStr">
        <is>
          <t>계</t>
        </is>
      </c>
      <c r="T431" s="5" t="n">
        <v>92</v>
      </c>
      <c r="U431" s="9" t="n"/>
    </row>
    <row r="432" ht="12" customFormat="1" customHeight="1" s="37">
      <c r="A432" s="74" t="inlineStr">
        <is>
          <t>수내동 양지1단지금호</t>
        </is>
      </c>
      <c r="B432" s="75" t="inlineStr">
        <is>
          <t>92.04.</t>
        </is>
      </c>
      <c r="C432" s="124" t="n">
        <v>918</v>
      </c>
      <c r="D432" s="125" t="n">
        <v>197.1</v>
      </c>
      <c r="E432" s="126" t="n">
        <v>60</v>
      </c>
      <c r="F432" s="125" t="n">
        <v>164.3</v>
      </c>
      <c r="G432" s="17" t="n">
        <v>50</v>
      </c>
      <c r="H432" s="127" t="n">
        <v>172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2</v>
      </c>
      <c r="S432" s="115" t="inlineStr">
        <is>
          <t>계</t>
        </is>
      </c>
      <c r="T432" s="5" t="n">
        <v>197</v>
      </c>
      <c r="U432" s="9" t="n"/>
    </row>
    <row r="433" ht="12" customFormat="1" customHeight="1" s="37">
      <c r="A433" s="74" t="inlineStr">
        <is>
          <t>수내동 양지1단지금호</t>
        </is>
      </c>
      <c r="B433" s="75" t="inlineStr">
        <is>
          <t>92.04.</t>
        </is>
      </c>
      <c r="C433" s="124" t="n">
        <v>918</v>
      </c>
      <c r="D433" s="125" t="n">
        <v>227.3</v>
      </c>
      <c r="E433" s="126" t="n">
        <v>69</v>
      </c>
      <c r="F433" s="125" t="n">
        <v>198.5</v>
      </c>
      <c r="G433" s="17" t="n">
        <v>60</v>
      </c>
      <c r="H433" s="127" t="n">
        <v>50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6</v>
      </c>
      <c r="R433" s="115" t="n">
        <v>2</v>
      </c>
      <c r="S433" s="115" t="inlineStr">
        <is>
          <t>계</t>
        </is>
      </c>
      <c r="T433" s="5" t="inlineStr">
        <is>
          <t>227B</t>
        </is>
      </c>
      <c r="U433" s="9" t="n"/>
    </row>
    <row r="434" ht="12" customFormat="1" customHeight="1" s="37">
      <c r="A434" s="74" t="inlineStr">
        <is>
          <t>야탑동 장미1단지코오롱</t>
        </is>
      </c>
      <c r="B434" s="75" t="inlineStr">
        <is>
          <t>93.02.</t>
        </is>
      </c>
      <c r="C434" s="124" t="n">
        <v>1082</v>
      </c>
      <c r="D434" s="125" t="n">
        <v>78.40000000000001</v>
      </c>
      <c r="E434" s="126" t="n">
        <v>24</v>
      </c>
      <c r="F434" s="125" t="n">
        <v>59.6</v>
      </c>
      <c r="G434" s="17" t="n">
        <v>18</v>
      </c>
      <c r="H434" s="127" t="n">
        <v>188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1</v>
      </c>
      <c r="S434" s="115" t="inlineStr">
        <is>
          <t>계</t>
        </is>
      </c>
      <c r="T434" s="5" t="n">
        <v>78</v>
      </c>
      <c r="U434" s="9" t="n"/>
    </row>
    <row r="435" ht="12" customFormat="1" customHeight="1" s="37">
      <c r="A435" s="74" t="inlineStr">
        <is>
          <t>야탑동 장미1단지코오롱</t>
        </is>
      </c>
      <c r="B435" s="75" t="inlineStr">
        <is>
          <t>93.02.</t>
        </is>
      </c>
      <c r="C435" s="124" t="n">
        <v>1082</v>
      </c>
      <c r="D435" s="125" t="n">
        <v>123.4</v>
      </c>
      <c r="E435" s="126" t="n">
        <v>37</v>
      </c>
      <c r="F435" s="125" t="n">
        <v>101.9</v>
      </c>
      <c r="G435" s="17" t="n">
        <v>31</v>
      </c>
      <c r="H435" s="127" t="n">
        <v>30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123</v>
      </c>
      <c r="U435" s="9" t="n"/>
    </row>
    <row r="436" ht="12" customFormat="1" customHeight="1" s="37">
      <c r="A436" s="74" t="inlineStr">
        <is>
          <t>야탑동 목련마을한신</t>
        </is>
      </c>
      <c r="B436" s="75" t="inlineStr">
        <is>
          <t>94.12.</t>
        </is>
      </c>
      <c r="C436" s="124" t="n">
        <v>264</v>
      </c>
      <c r="D436" s="125" t="n">
        <v>77.3</v>
      </c>
      <c r="E436" s="126" t="n">
        <v>23</v>
      </c>
      <c r="F436" s="125" t="n">
        <v>59.9</v>
      </c>
      <c r="G436" s="17" t="n">
        <v>18</v>
      </c>
      <c r="H436" s="127" t="n">
        <v>132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77</v>
      </c>
      <c r="U436" s="9" t="n"/>
    </row>
    <row r="437" ht="12" customFormat="1" customHeight="1" s="37">
      <c r="A437" s="74" t="inlineStr">
        <is>
          <t>야탑동 목련마을한신</t>
        </is>
      </c>
      <c r="B437" s="75" t="inlineStr">
        <is>
          <t>94.12.</t>
        </is>
      </c>
      <c r="C437" s="124" t="n">
        <v>264</v>
      </c>
      <c r="D437" s="125" t="n">
        <v>98.09999999999999</v>
      </c>
      <c r="E437" s="126" t="n">
        <v>30</v>
      </c>
      <c r="F437" s="125" t="n">
        <v>78.90000000000001</v>
      </c>
      <c r="G437" s="17" t="n">
        <v>24</v>
      </c>
      <c r="H437" s="127" t="n">
        <v>132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98</v>
      </c>
      <c r="U437" s="9" t="n"/>
    </row>
    <row r="438" ht="12" customFormat="1" customHeight="1" s="37">
      <c r="A438" s="74" t="inlineStr">
        <is>
          <t>야탑동 탑경남</t>
        </is>
      </c>
      <c r="B438" s="75" t="inlineStr">
        <is>
          <t>94.02.</t>
        </is>
      </c>
      <c r="C438" s="124" t="n">
        <v>884</v>
      </c>
      <c r="D438" s="125" t="n">
        <v>79</v>
      </c>
      <c r="E438" s="126" t="n">
        <v>24</v>
      </c>
      <c r="F438" s="125" t="n">
        <v>59.9</v>
      </c>
      <c r="G438" s="17" t="n">
        <v>18</v>
      </c>
      <c r="H438" s="127" t="n">
        <v>60</v>
      </c>
      <c r="I438" s="128" t="n"/>
      <c r="J438" s="128" t="n"/>
      <c r="K438" s="128" t="n">
        <v>56000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79</v>
      </c>
      <c r="U438" s="9" t="n"/>
    </row>
    <row r="439" ht="12" customFormat="1" customHeight="1" s="37">
      <c r="A439" s="74" t="inlineStr">
        <is>
          <t>야탑동 목련마을한일</t>
        </is>
      </c>
      <c r="B439" s="75" t="inlineStr">
        <is>
          <t>95.10.</t>
        </is>
      </c>
      <c r="C439" s="124" t="n">
        <v>278</v>
      </c>
      <c r="D439" s="125" t="n">
        <v>71.2</v>
      </c>
      <c r="E439" s="126" t="n">
        <v>22</v>
      </c>
      <c r="F439" s="125" t="n">
        <v>50.8</v>
      </c>
      <c r="G439" s="17" t="n">
        <v>15</v>
      </c>
      <c r="H439" s="127" t="n">
        <v>140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71</v>
      </c>
      <c r="U439" s="9" t="n"/>
    </row>
    <row r="440" ht="12" customFormat="1" customHeight="1" s="37">
      <c r="A440" s="74" t="inlineStr">
        <is>
          <t>야탑동 목련마을한일</t>
        </is>
      </c>
      <c r="B440" s="75" t="inlineStr">
        <is>
          <t>95.10.</t>
        </is>
      </c>
      <c r="C440" s="124" t="n">
        <v>278</v>
      </c>
      <c r="D440" s="125" t="n">
        <v>109.1</v>
      </c>
      <c r="E440" s="126" t="n">
        <v>33</v>
      </c>
      <c r="F440" s="125" t="n">
        <v>84.90000000000001</v>
      </c>
      <c r="G440" s="17" t="n">
        <v>26</v>
      </c>
      <c r="H440" s="127" t="n">
        <v>138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109</v>
      </c>
      <c r="U440" s="9" t="n"/>
    </row>
    <row r="441" ht="12" customFormat="1" customHeight="1" s="37">
      <c r="A441" s="74" t="inlineStr">
        <is>
          <t>야탑동 아이파크</t>
        </is>
      </c>
      <c r="B441" s="75" t="inlineStr">
        <is>
          <t>03.11.</t>
        </is>
      </c>
      <c r="C441" s="124" t="n">
        <v>270</v>
      </c>
      <c r="D441" s="125" t="n">
        <v>153.4</v>
      </c>
      <c r="E441" s="126" t="n">
        <v>46</v>
      </c>
      <c r="F441" s="125" t="n">
        <v>119.8</v>
      </c>
      <c r="G441" s="17" t="n">
        <v>36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2</v>
      </c>
      <c r="S441" s="115" t="inlineStr">
        <is>
          <t>계</t>
        </is>
      </c>
      <c r="T441" s="5" t="n">
        <v>153</v>
      </c>
      <c r="U441" s="9" t="n"/>
    </row>
    <row r="442" ht="12" customFormat="1" customHeight="1" s="37">
      <c r="A442" s="74" t="inlineStr">
        <is>
          <t>야탑동 아이파크</t>
        </is>
      </c>
      <c r="B442" s="75" t="inlineStr">
        <is>
          <t>03.11.</t>
        </is>
      </c>
      <c r="C442" s="124" t="n">
        <v>270</v>
      </c>
      <c r="D442" s="125" t="n">
        <v>182</v>
      </c>
      <c r="E442" s="126" t="n">
        <v>55</v>
      </c>
      <c r="F442" s="125" t="n">
        <v>146.8</v>
      </c>
      <c r="G442" s="17" t="n">
        <v>44</v>
      </c>
      <c r="H442" s="127" t="n">
        <v>180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4</v>
      </c>
      <c r="R442" s="115" t="n">
        <v>2</v>
      </c>
      <c r="S442" s="115" t="inlineStr">
        <is>
          <t>계</t>
        </is>
      </c>
      <c r="T442" s="5" t="n">
        <v>182</v>
      </c>
      <c r="U442" s="9" t="n"/>
    </row>
    <row r="443" ht="12" customFormat="1" customHeight="1" s="37">
      <c r="A443" s="74" t="inlineStr">
        <is>
          <t>야탑동 아이파크</t>
        </is>
      </c>
      <c r="B443" s="75" t="inlineStr">
        <is>
          <t>03.11.</t>
        </is>
      </c>
      <c r="C443" s="124" t="n">
        <v>270</v>
      </c>
      <c r="D443" s="125" t="n">
        <v>217.9</v>
      </c>
      <c r="E443" s="126" t="n">
        <v>66</v>
      </c>
      <c r="F443" s="125" t="n">
        <v>177.7</v>
      </c>
      <c r="G443" s="17" t="n">
        <v>54</v>
      </c>
      <c r="H443" s="127" t="n">
        <v>60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5</v>
      </c>
      <c r="R443" s="115" t="n">
        <v>2</v>
      </c>
      <c r="S443" s="115" t="inlineStr">
        <is>
          <t>계</t>
        </is>
      </c>
      <c r="T443" s="5" t="n">
        <v>217</v>
      </c>
      <c r="U443" s="9" t="n"/>
    </row>
    <row r="444" ht="12" customFormat="1" customHeight="1" s="37">
      <c r="A444" s="74" t="inlineStr">
        <is>
          <t>야탑동 목련마을영남</t>
        </is>
      </c>
      <c r="B444" s="75" t="inlineStr">
        <is>
          <t>95.09.</t>
        </is>
      </c>
      <c r="C444" s="124" t="n">
        <v>294</v>
      </c>
      <c r="D444" s="125" t="n">
        <v>73.2</v>
      </c>
      <c r="E444" s="126" t="n">
        <v>22</v>
      </c>
      <c r="F444" s="125" t="n">
        <v>53.6</v>
      </c>
      <c r="G444" s="17" t="n">
        <v>16</v>
      </c>
      <c r="H444" s="127" t="n">
        <v>162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73</v>
      </c>
      <c r="U444" s="9" t="n"/>
    </row>
    <row r="445" ht="12" customFormat="1" customHeight="1" s="37">
      <c r="A445" s="74" t="inlineStr">
        <is>
          <t>야탑동 목련마을영남</t>
        </is>
      </c>
      <c r="B445" s="75" t="inlineStr">
        <is>
          <t>95.09.</t>
        </is>
      </c>
      <c r="C445" s="124" t="n">
        <v>294</v>
      </c>
      <c r="D445" s="125" t="n">
        <v>107.5</v>
      </c>
      <c r="E445" s="126" t="n">
        <v>33</v>
      </c>
      <c r="F445" s="125" t="n">
        <v>84.90000000000001</v>
      </c>
      <c r="G445" s="17" t="n">
        <v>26</v>
      </c>
      <c r="H445" s="127" t="n">
        <v>132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107</v>
      </c>
      <c r="U445" s="9" t="n"/>
    </row>
    <row r="446" ht="12" customFormat="1" customHeight="1" s="37">
      <c r="A446" s="74" t="inlineStr">
        <is>
          <t>야탑동 매화마을건영1차</t>
        </is>
      </c>
      <c r="B446" s="75" t="inlineStr">
        <is>
          <t>95.01.</t>
        </is>
      </c>
      <c r="C446" s="124" t="n">
        <v>248</v>
      </c>
      <c r="D446" s="125" t="n">
        <v>73.3</v>
      </c>
      <c r="E446" s="126" t="n">
        <v>22</v>
      </c>
      <c r="F446" s="125" t="n">
        <v>59.9</v>
      </c>
      <c r="G446" s="17" t="n">
        <v>18</v>
      </c>
      <c r="H446" s="127" t="n">
        <v>128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73A</t>
        </is>
      </c>
      <c r="U446" s="9" t="n"/>
    </row>
    <row r="447" ht="12" customFormat="1" customHeight="1" s="37">
      <c r="A447" s="74" t="inlineStr">
        <is>
          <t>야탑동 장미1단지동부</t>
        </is>
      </c>
      <c r="B447" s="75" t="inlineStr">
        <is>
          <t>93.02.</t>
        </is>
      </c>
      <c r="C447" s="124" t="n">
        <v>1134</v>
      </c>
      <c r="D447" s="125" t="n">
        <v>128.9</v>
      </c>
      <c r="E447" s="126" t="n">
        <v>39</v>
      </c>
      <c r="F447" s="125" t="n">
        <v>101.4</v>
      </c>
      <c r="G447" s="17" t="n">
        <v>31</v>
      </c>
      <c r="H447" s="127" t="n">
        <v>34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4</v>
      </c>
      <c r="R447" s="115" t="n">
        <v>2</v>
      </c>
      <c r="S447" s="115" t="inlineStr">
        <is>
          <t>계</t>
        </is>
      </c>
      <c r="T447" s="5" t="n">
        <v>128</v>
      </c>
      <c r="U447" s="9" t="n"/>
    </row>
    <row r="448" ht="12" customFormat="1" customHeight="1" s="37">
      <c r="A448" s="74" t="inlineStr">
        <is>
          <t>야탑동 매화마을동신건영2차</t>
        </is>
      </c>
      <c r="B448" s="75" t="inlineStr">
        <is>
          <t>95.03.</t>
        </is>
      </c>
      <c r="C448" s="124" t="n">
        <v>240</v>
      </c>
      <c r="D448" s="125" t="n">
        <v>73.40000000000001</v>
      </c>
      <c r="E448" s="126" t="n">
        <v>22</v>
      </c>
      <c r="F448" s="125" t="n">
        <v>59.9</v>
      </c>
      <c r="G448" s="17" t="n">
        <v>18</v>
      </c>
      <c r="H448" s="127" t="n">
        <v>72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inlineStr">
        <is>
          <t>73C</t>
        </is>
      </c>
      <c r="U448" s="9" t="n"/>
    </row>
    <row r="449" ht="12" customFormat="1" customHeight="1" s="37">
      <c r="A449" s="74" t="inlineStr">
        <is>
          <t>야탑동 매화마을공무원2단지</t>
        </is>
      </c>
      <c r="B449" s="75" t="inlineStr">
        <is>
          <t>95.07.</t>
        </is>
      </c>
      <c r="C449" s="124" t="n">
        <v>1185</v>
      </c>
      <c r="D449" s="125" t="n">
        <v>84.59999999999999</v>
      </c>
      <c r="E449" s="126" t="n">
        <v>26</v>
      </c>
      <c r="F449" s="125" t="n">
        <v>58.7</v>
      </c>
      <c r="G449" s="17" t="n">
        <v>18</v>
      </c>
      <c r="H449" s="127" t="n">
        <v>812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2</v>
      </c>
      <c r="R449" s="115" t="n">
        <v>1</v>
      </c>
      <c r="S449" s="115" t="inlineStr">
        <is>
          <t>계</t>
        </is>
      </c>
      <c r="T449" s="5" t="n">
        <v>84</v>
      </c>
      <c r="U449" s="9" t="n"/>
    </row>
    <row r="450" ht="12" customFormat="1" customHeight="1" s="37">
      <c r="A450" s="74" t="inlineStr">
        <is>
          <t>야탑동 목련마을SK</t>
        </is>
      </c>
      <c r="B450" s="75" t="inlineStr">
        <is>
          <t>98.03.</t>
        </is>
      </c>
      <c r="C450" s="124" t="n">
        <v>272</v>
      </c>
      <c r="D450" s="125" t="n">
        <v>78.40000000000001</v>
      </c>
      <c r="E450" s="126" t="n">
        <v>24</v>
      </c>
      <c r="F450" s="125" t="n">
        <v>59.9</v>
      </c>
      <c r="G450" s="17" t="n">
        <v>18</v>
      </c>
      <c r="H450" s="127" t="n">
        <v>272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1</v>
      </c>
      <c r="S450" s="115" t="inlineStr">
        <is>
          <t>계</t>
        </is>
      </c>
      <c r="T450" s="5" t="n">
        <v>78</v>
      </c>
      <c r="U450" s="9" t="n"/>
    </row>
    <row r="451" ht="12" customFormat="1" customHeight="1" s="37">
      <c r="A451" s="74" t="inlineStr">
        <is>
          <t>야탑동 매화마을주공3단지</t>
        </is>
      </c>
      <c r="B451" s="75" t="inlineStr">
        <is>
          <t>93.05.</t>
        </is>
      </c>
      <c r="C451" s="124" t="n">
        <v>851</v>
      </c>
      <c r="D451" s="125" t="n">
        <v>48.6</v>
      </c>
      <c r="E451" s="126" t="n">
        <v>15</v>
      </c>
      <c r="F451" s="125" t="n">
        <v>38.3</v>
      </c>
      <c r="G451" s="17" t="n">
        <v>12</v>
      </c>
      <c r="H451" s="127" t="n">
        <v>98</v>
      </c>
      <c r="I451" s="128" t="n"/>
      <c r="J451" s="128" t="n"/>
      <c r="K451" s="128" t="n">
        <v>29000</v>
      </c>
      <c r="L451" s="128" t="inlineStr">
        <is>
          <t>고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계</t>
        </is>
      </c>
      <c r="T451" s="5" t="n">
        <v>48</v>
      </c>
      <c r="U451" s="9" t="n"/>
    </row>
    <row r="452" ht="12" customFormat="1" customHeight="1" s="37">
      <c r="A452" s="74" t="inlineStr">
        <is>
          <t>야탑동 매화마을주공3단지</t>
        </is>
      </c>
      <c r="B452" s="75" t="inlineStr">
        <is>
          <t>93.05.</t>
        </is>
      </c>
      <c r="C452" s="124" t="n">
        <v>851</v>
      </c>
      <c r="D452" s="125" t="n">
        <v>70.90000000000001</v>
      </c>
      <c r="E452" s="126" t="n">
        <v>21</v>
      </c>
      <c r="F452" s="125" t="n">
        <v>49.8</v>
      </c>
      <c r="G452" s="17" t="n">
        <v>15</v>
      </c>
      <c r="H452" s="127" t="n">
        <v>210</v>
      </c>
      <c r="I452" s="128" t="n"/>
      <c r="J452" s="128" t="n"/>
      <c r="K452" s="128" t="n">
        <v>37000</v>
      </c>
      <c r="L452" s="128" t="inlineStr">
        <is>
          <t>8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2</v>
      </c>
      <c r="R452" s="115" t="n">
        <v>1</v>
      </c>
      <c r="S452" s="115" t="inlineStr">
        <is>
          <t>복</t>
        </is>
      </c>
      <c r="T452" s="5" t="n">
        <v>70</v>
      </c>
      <c r="U452" s="9" t="n"/>
    </row>
    <row r="453" ht="12" customFormat="1" customHeight="1" s="37">
      <c r="A453" s="74" t="inlineStr">
        <is>
          <t>야탑동 매화마을현대벽산</t>
        </is>
      </c>
      <c r="B453" s="75" t="inlineStr">
        <is>
          <t>94.11.</t>
        </is>
      </c>
      <c r="C453" s="124" t="n">
        <v>252</v>
      </c>
      <c r="D453" s="125" t="n">
        <v>57.8</v>
      </c>
      <c r="E453" s="126" t="n">
        <v>17</v>
      </c>
      <c r="F453" s="125" t="n">
        <v>51.2</v>
      </c>
      <c r="G453" s="17" t="n">
        <v>15</v>
      </c>
      <c r="H453" s="127" t="n">
        <v>112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2</v>
      </c>
      <c r="R453" s="115" t="n">
        <v>1</v>
      </c>
      <c r="S453" s="115" t="inlineStr">
        <is>
          <t>계</t>
        </is>
      </c>
      <c r="T453" s="5" t="n">
        <v>57</v>
      </c>
      <c r="U453" s="9" t="n"/>
    </row>
    <row r="454" ht="12" customFormat="1" customHeight="1" s="37">
      <c r="A454" s="74" t="inlineStr">
        <is>
          <t>야탑동 매화마을현대벽산</t>
        </is>
      </c>
      <c r="B454" s="75" t="inlineStr">
        <is>
          <t>94.11.</t>
        </is>
      </c>
      <c r="C454" s="124" t="n">
        <v>252</v>
      </c>
      <c r="D454" s="125" t="n">
        <v>67.8</v>
      </c>
      <c r="E454" s="126" t="n">
        <v>21</v>
      </c>
      <c r="F454" s="125" t="n">
        <v>59.9</v>
      </c>
      <c r="G454" s="17" t="n">
        <v>18</v>
      </c>
      <c r="H454" s="127" t="n">
        <v>140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1</v>
      </c>
      <c r="S454" s="115" t="inlineStr">
        <is>
          <t>계</t>
        </is>
      </c>
      <c r="T454" s="5" t="n">
        <v>67</v>
      </c>
      <c r="U454" s="9" t="n"/>
    </row>
    <row r="455" ht="12" customFormat="1" customHeight="1" s="37">
      <c r="A455" s="74" t="inlineStr">
        <is>
          <t>야탑동 탑대우</t>
        </is>
      </c>
      <c r="B455" s="75" t="inlineStr">
        <is>
          <t>92.12.</t>
        </is>
      </c>
      <c r="C455" s="124" t="n">
        <v>654</v>
      </c>
      <c r="D455" s="125" t="n">
        <v>221.1</v>
      </c>
      <c r="E455" s="126" t="n">
        <v>67</v>
      </c>
      <c r="F455" s="125" t="n">
        <v>190.4</v>
      </c>
      <c r="G455" s="17" t="n">
        <v>58</v>
      </c>
      <c r="H455" s="127" t="n">
        <v>34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5</v>
      </c>
      <c r="R455" s="115" t="n">
        <v>2</v>
      </c>
      <c r="S455" s="115" t="inlineStr">
        <is>
          <t>계</t>
        </is>
      </c>
      <c r="T455" s="5" t="n">
        <v>221</v>
      </c>
      <c r="U455" s="9" t="n"/>
    </row>
    <row r="456" ht="12" customFormat="1" customHeight="1" s="37">
      <c r="A456" s="74" t="inlineStr">
        <is>
          <t>야탑동 장미8단지현대</t>
        </is>
      </c>
      <c r="B456" s="75" t="inlineStr">
        <is>
          <t>93.04.</t>
        </is>
      </c>
      <c r="C456" s="124" t="n">
        <v>2136</v>
      </c>
      <c r="D456" s="125" t="n">
        <v>124.3</v>
      </c>
      <c r="E456" s="126" t="n">
        <v>38</v>
      </c>
      <c r="F456" s="125" t="n">
        <v>102</v>
      </c>
      <c r="G456" s="17" t="n">
        <v>31</v>
      </c>
      <c r="H456" s="127" t="n">
        <v>72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4</v>
      </c>
      <c r="R456" s="115" t="n">
        <v>2</v>
      </c>
      <c r="S456" s="115" t="inlineStr">
        <is>
          <t>계</t>
        </is>
      </c>
      <c r="T456" s="5" t="n">
        <v>124</v>
      </c>
      <c r="U456" s="9" t="n"/>
    </row>
    <row r="457" ht="12" customFormat="1" customHeight="1" s="37">
      <c r="A457" s="74" t="inlineStr">
        <is>
          <t>야탑동 목련마을화성빌리지</t>
        </is>
      </c>
      <c r="B457" s="75" t="inlineStr">
        <is>
          <t>94.12.</t>
        </is>
      </c>
      <c r="C457" s="124" t="n">
        <v>224</v>
      </c>
      <c r="D457" s="125" t="n">
        <v>86.09999999999999</v>
      </c>
      <c r="E457" s="126" t="n">
        <v>26</v>
      </c>
      <c r="F457" s="125" t="n">
        <v>71.8</v>
      </c>
      <c r="G457" s="17" t="n">
        <v>22</v>
      </c>
      <c r="H457" s="127" t="n">
        <v>128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1</v>
      </c>
      <c r="S457" s="115" t="inlineStr">
        <is>
          <t>계</t>
        </is>
      </c>
      <c r="T457" s="5" t="n">
        <v>86</v>
      </c>
      <c r="U457" s="9" t="n"/>
    </row>
    <row r="458" ht="12" customFormat="1" customHeight="1" s="37">
      <c r="A458" s="74" t="inlineStr">
        <is>
          <t>야탑동 목련마을화성빌리지</t>
        </is>
      </c>
      <c r="B458" s="75" t="inlineStr">
        <is>
          <t>94.12.</t>
        </is>
      </c>
      <c r="C458" s="124" t="n">
        <v>224</v>
      </c>
      <c r="D458" s="125" t="n">
        <v>103</v>
      </c>
      <c r="E458" s="126" t="n">
        <v>31</v>
      </c>
      <c r="F458" s="125" t="n">
        <v>84.90000000000001</v>
      </c>
      <c r="G458" s="17" t="n">
        <v>26</v>
      </c>
      <c r="H458" s="127" t="n">
        <v>96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103</v>
      </c>
      <c r="U458" s="9" t="n"/>
    </row>
    <row r="459" ht="12" customFormat="1" customHeight="1" s="37">
      <c r="A459" s="74" t="inlineStr">
        <is>
          <t>야탑동 목련마을자영</t>
        </is>
      </c>
      <c r="B459" s="75" t="inlineStr">
        <is>
          <t>94.11.</t>
        </is>
      </c>
      <c r="C459" s="124" t="n">
        <v>216</v>
      </c>
      <c r="D459" s="125" t="n">
        <v>70.40000000000001</v>
      </c>
      <c r="E459" s="126" t="n">
        <v>21</v>
      </c>
      <c r="F459" s="125" t="n">
        <v>58</v>
      </c>
      <c r="G459" s="17" t="n">
        <v>18</v>
      </c>
      <c r="H459" s="127" t="n">
        <v>216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2</v>
      </c>
      <c r="R459" s="115" t="n">
        <v>1</v>
      </c>
      <c r="S459" s="115" t="inlineStr">
        <is>
          <t>계</t>
        </is>
      </c>
      <c r="T459" s="5" t="n">
        <v>70</v>
      </c>
      <c r="U459" s="9" t="n"/>
    </row>
    <row r="460" ht="12" customFormat="1" customHeight="1" s="37">
      <c r="A460" s="74" t="inlineStr">
        <is>
          <t>운중동 산운13단지휴먼시아데시앙</t>
        </is>
      </c>
      <c r="B460" s="75" t="inlineStr">
        <is>
          <t>10.06.</t>
        </is>
      </c>
      <c r="C460" s="124" t="n">
        <v>1396</v>
      </c>
      <c r="D460" s="125" t="n">
        <v>107.4</v>
      </c>
      <c r="E460" s="126" t="n">
        <v>32</v>
      </c>
      <c r="F460" s="125" t="n">
        <v>84.90000000000001</v>
      </c>
      <c r="G460" s="17" t="n">
        <v>26</v>
      </c>
      <c r="H460" s="127" t="n">
        <v>206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복</t>
        </is>
      </c>
      <c r="T460" s="5" t="inlineStr">
        <is>
          <t>107B</t>
        </is>
      </c>
      <c r="U460" s="9" t="n"/>
    </row>
    <row r="461" ht="12" customFormat="1" customHeight="1" s="37">
      <c r="A461" s="74" t="inlineStr">
        <is>
          <t>운중동 산운10단지로제비앙</t>
        </is>
      </c>
      <c r="B461" s="75" t="inlineStr">
        <is>
          <t>09.01.</t>
        </is>
      </c>
      <c r="C461" s="124" t="n">
        <v>257</v>
      </c>
      <c r="D461" s="125" t="n">
        <v>79.2</v>
      </c>
      <c r="E461" s="126" t="n">
        <v>24</v>
      </c>
      <c r="F461" s="125" t="n">
        <v>59.9</v>
      </c>
      <c r="G461" s="17" t="n">
        <v>18</v>
      </c>
      <c r="H461" s="127" t="n">
        <v>72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inlineStr">
        <is>
          <t>79B</t>
        </is>
      </c>
      <c r="U461" s="9" t="n"/>
    </row>
    <row r="462" ht="12" customFormat="1" customHeight="1" s="37">
      <c r="A462" s="74" t="inlineStr">
        <is>
          <t>운중동 산운10단지로제비앙</t>
        </is>
      </c>
      <c r="B462" s="75" t="inlineStr">
        <is>
          <t>09.01.</t>
        </is>
      </c>
      <c r="C462" s="124" t="n">
        <v>257</v>
      </c>
      <c r="D462" s="125" t="n">
        <v>108.3</v>
      </c>
      <c r="E462" s="126" t="n">
        <v>33</v>
      </c>
      <c r="F462" s="125" t="n">
        <v>83.5</v>
      </c>
      <c r="G462" s="17" t="n">
        <v>25</v>
      </c>
      <c r="H462" s="127" t="n">
        <v>114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108</v>
      </c>
      <c r="U462" s="9" t="n"/>
    </row>
    <row r="463" ht="12" customFormat="1" customHeight="1" s="37">
      <c r="A463" s="74" t="inlineStr">
        <is>
          <t>운중동 산운6단지휴먼시아신동아파밀리에</t>
        </is>
      </c>
      <c r="B463" s="75" t="inlineStr">
        <is>
          <t>09.09.</t>
        </is>
      </c>
      <c r="C463" s="124" t="n">
        <v>256</v>
      </c>
      <c r="D463" s="125" t="n">
        <v>127.8</v>
      </c>
      <c r="E463" s="126" t="n">
        <v>39</v>
      </c>
      <c r="F463" s="125" t="n">
        <v>101.2</v>
      </c>
      <c r="G463" s="17" t="n">
        <v>31</v>
      </c>
      <c r="H463" s="127" t="n">
        <v>78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127A</t>
        </is>
      </c>
      <c r="U463" s="9" t="n"/>
    </row>
    <row r="464" ht="12" customFormat="1" customHeight="1" s="37">
      <c r="A464" s="74" t="inlineStr">
        <is>
          <t>운중동 산운6단지휴먼시아신동아파밀리에</t>
        </is>
      </c>
      <c r="B464" s="75" t="inlineStr">
        <is>
          <t>09.09.</t>
        </is>
      </c>
      <c r="C464" s="124" t="n">
        <v>256</v>
      </c>
      <c r="D464" s="125" t="n">
        <v>149.8</v>
      </c>
      <c r="E464" s="126" t="n">
        <v>45</v>
      </c>
      <c r="F464" s="125" t="n">
        <v>118.6</v>
      </c>
      <c r="G464" s="17" t="n">
        <v>36</v>
      </c>
      <c r="H464" s="127" t="n">
        <v>92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inlineStr">
        <is>
          <t>149B</t>
        </is>
      </c>
      <c r="U464" s="9" t="n"/>
    </row>
    <row r="465" ht="12" customFormat="1" customHeight="1" s="37">
      <c r="A465" s="74" t="inlineStr">
        <is>
          <t>운중동 산운7단지휴먼시아</t>
        </is>
      </c>
      <c r="B465" s="75" t="inlineStr">
        <is>
          <t>10.06.</t>
        </is>
      </c>
      <c r="C465" s="124" t="n">
        <v>206</v>
      </c>
      <c r="D465" s="125" t="n">
        <v>160.3</v>
      </c>
      <c r="E465" s="126" t="n">
        <v>49</v>
      </c>
      <c r="F465" s="125" t="n">
        <v>131.2</v>
      </c>
      <c r="G465" s="17" t="n">
        <v>40</v>
      </c>
      <c r="H465" s="127" t="n">
        <v>42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4</v>
      </c>
      <c r="R465" s="115" t="n">
        <v>2</v>
      </c>
      <c r="S465" s="115" t="inlineStr">
        <is>
          <t>계</t>
        </is>
      </c>
      <c r="T465" s="5" t="inlineStr">
        <is>
          <t>160TR</t>
        </is>
      </c>
      <c r="U465" s="9" t="n"/>
    </row>
    <row r="466" ht="12" customFormat="1" customHeight="1" s="37">
      <c r="A466" s="74" t="inlineStr">
        <is>
          <t>운중동 산운7단지휴먼시아</t>
        </is>
      </c>
      <c r="B466" s="75" t="inlineStr">
        <is>
          <t>10.06.</t>
        </is>
      </c>
      <c r="C466" s="124" t="n">
        <v>206</v>
      </c>
      <c r="D466" s="125" t="n">
        <v>184.9</v>
      </c>
      <c r="E466" s="126" t="n">
        <v>56</v>
      </c>
      <c r="F466" s="125" t="n">
        <v>151.3</v>
      </c>
      <c r="G466" s="17" t="n">
        <v>46</v>
      </c>
      <c r="H466" s="127" t="n">
        <v>66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계</t>
        </is>
      </c>
      <c r="T466" s="5" t="inlineStr">
        <is>
          <t>184A</t>
        </is>
      </c>
      <c r="U466" s="9" t="n"/>
    </row>
    <row r="467" ht="12" customFormat="1" customHeight="1" s="37">
      <c r="A467" s="74" t="inlineStr">
        <is>
          <t>운중동 산운7단지휴먼시아</t>
        </is>
      </c>
      <c r="B467" s="75" t="inlineStr">
        <is>
          <t>10.06.</t>
        </is>
      </c>
      <c r="C467" s="124" t="n">
        <v>206</v>
      </c>
      <c r="D467" s="125" t="n">
        <v>254.2</v>
      </c>
      <c r="E467" s="126" t="n">
        <v>77</v>
      </c>
      <c r="F467" s="125" t="n">
        <v>208</v>
      </c>
      <c r="G467" s="17" t="n">
        <v>63</v>
      </c>
      <c r="H467" s="127" t="n">
        <v>38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6</v>
      </c>
      <c r="R467" s="115" t="n">
        <v>3</v>
      </c>
      <c r="S467" s="115" t="inlineStr">
        <is>
          <t>계</t>
        </is>
      </c>
      <c r="T467" s="5" t="n">
        <v>254</v>
      </c>
      <c r="U467" s="9" t="n"/>
    </row>
    <row r="468" ht="12" customFormat="1" customHeight="1" s="37">
      <c r="A468" s="74" t="inlineStr">
        <is>
          <t>운중동 산운14단지경남아너스빌</t>
        </is>
      </c>
      <c r="B468" s="75" t="inlineStr">
        <is>
          <t>09.08.</t>
        </is>
      </c>
      <c r="C468" s="124" t="n">
        <v>492</v>
      </c>
      <c r="D468" s="125" t="n">
        <v>128.5</v>
      </c>
      <c r="E468" s="126" t="n">
        <v>39</v>
      </c>
      <c r="F468" s="125" t="n">
        <v>101.3</v>
      </c>
      <c r="G468" s="17" t="n">
        <v>31</v>
      </c>
      <c r="H468" s="127" t="n">
        <v>115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복</t>
        </is>
      </c>
      <c r="T468" s="5" t="inlineStr">
        <is>
          <t>128B</t>
        </is>
      </c>
      <c r="U468" s="9" t="n"/>
    </row>
    <row r="469" ht="12" customFormat="1" customHeight="1" s="37">
      <c r="A469" s="74" t="inlineStr">
        <is>
          <t>운중동 산운14단지경남아너스빌</t>
        </is>
      </c>
      <c r="B469" s="75" t="inlineStr">
        <is>
          <t>09.08.</t>
        </is>
      </c>
      <c r="C469" s="124" t="n">
        <v>492</v>
      </c>
      <c r="D469" s="125" t="n">
        <v>146.5</v>
      </c>
      <c r="E469" s="126" t="n">
        <v>44</v>
      </c>
      <c r="F469" s="125" t="n">
        <v>115.4</v>
      </c>
      <c r="G469" s="17" t="n">
        <v>35</v>
      </c>
      <c r="H469" s="127" t="n">
        <v>67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4</v>
      </c>
      <c r="R469" s="115" t="n">
        <v>2</v>
      </c>
      <c r="S469" s="115" t="inlineStr">
        <is>
          <t>복</t>
        </is>
      </c>
      <c r="T469" s="5" t="inlineStr">
        <is>
          <t>146C</t>
        </is>
      </c>
      <c r="U469" s="9" t="n"/>
    </row>
    <row r="470" ht="12" customFormat="1" customHeight="1" s="37">
      <c r="A470" s="74" t="inlineStr">
        <is>
          <t>운중동 산운9단지노블랜드</t>
        </is>
      </c>
      <c r="B470" s="75" t="inlineStr">
        <is>
          <t>08.12.</t>
        </is>
      </c>
      <c r="C470" s="124" t="n">
        <v>266</v>
      </c>
      <c r="D470" s="125" t="n">
        <v>80.90000000000001</v>
      </c>
      <c r="E470" s="126" t="n">
        <v>24</v>
      </c>
      <c r="F470" s="125" t="n">
        <v>59.9</v>
      </c>
      <c r="G470" s="17" t="n">
        <v>18</v>
      </c>
      <c r="H470" s="127" t="n">
        <v>124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n">
        <v>80</v>
      </c>
      <c r="U470" s="9" t="n"/>
    </row>
    <row r="471" ht="12" customFormat="1" customHeight="1" s="37">
      <c r="A471" s="74" t="inlineStr">
        <is>
          <t>운중동 산운9단지노블랜드</t>
        </is>
      </c>
      <c r="B471" s="75" t="inlineStr">
        <is>
          <t>08.12.</t>
        </is>
      </c>
      <c r="C471" s="124" t="n">
        <v>266</v>
      </c>
      <c r="D471" s="125" t="n">
        <v>108.9</v>
      </c>
      <c r="E471" s="126" t="n">
        <v>33</v>
      </c>
      <c r="F471" s="125" t="n">
        <v>85</v>
      </c>
      <c r="G471" s="17" t="n">
        <v>26</v>
      </c>
      <c r="H471" s="127" t="n">
        <v>107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108A</t>
        </is>
      </c>
      <c r="U471" s="9" t="n"/>
    </row>
    <row r="472" ht="12" customFormat="1" customHeight="1" s="37">
      <c r="A472" s="74" t="inlineStr">
        <is>
          <t>운중동 산운11단지휴먼시아</t>
        </is>
      </c>
      <c r="B472" s="75" t="inlineStr">
        <is>
          <t>09.07.</t>
        </is>
      </c>
      <c r="C472" s="124" t="n">
        <v>504</v>
      </c>
      <c r="D472" s="125" t="n">
        <v>72.2</v>
      </c>
      <c r="E472" s="126" t="n">
        <v>22</v>
      </c>
      <c r="F472" s="125" t="n">
        <v>51.1</v>
      </c>
      <c r="G472" s="17" t="n">
        <v>15</v>
      </c>
      <c r="H472" s="127" t="n">
        <v>52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복</t>
        </is>
      </c>
      <c r="T472" s="5" t="inlineStr">
        <is>
          <t>72B</t>
        </is>
      </c>
      <c r="U472" s="9" t="n"/>
    </row>
    <row r="473" ht="12" customFormat="1" customHeight="1" s="37">
      <c r="A473" s="74" t="inlineStr">
        <is>
          <t>운중동 산운11단지휴먼시아</t>
        </is>
      </c>
      <c r="B473" s="75" t="inlineStr">
        <is>
          <t>09.07.</t>
        </is>
      </c>
      <c r="C473" s="124" t="n">
        <v>504</v>
      </c>
      <c r="D473" s="125" t="n">
        <v>84.59999999999999</v>
      </c>
      <c r="E473" s="126" t="n">
        <v>26</v>
      </c>
      <c r="F473" s="125" t="n">
        <v>59.8</v>
      </c>
      <c r="G473" s="17" t="n">
        <v>18</v>
      </c>
      <c r="H473" s="127" t="n">
        <v>199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inlineStr">
        <is>
          <t>84A</t>
        </is>
      </c>
      <c r="U473" s="9" t="n"/>
    </row>
    <row r="474" ht="12" customFormat="1" customHeight="1" s="37">
      <c r="A474" s="74" t="inlineStr">
        <is>
          <t>운중동 산운5단지필하우스</t>
        </is>
      </c>
      <c r="B474" s="75" t="inlineStr">
        <is>
          <t>09.01.</t>
        </is>
      </c>
      <c r="C474" s="124" t="n">
        <v>268</v>
      </c>
      <c r="D474" s="125" t="n">
        <v>109.1</v>
      </c>
      <c r="E474" s="126" t="n">
        <v>33</v>
      </c>
      <c r="F474" s="125" t="n">
        <v>84.59999999999999</v>
      </c>
      <c r="G474" s="17" t="n">
        <v>26</v>
      </c>
      <c r="H474" s="127" t="n">
        <v>112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inlineStr">
        <is>
          <t>109A</t>
        </is>
      </c>
      <c r="U474" s="9" t="n"/>
    </row>
    <row r="475" ht="12" customFormat="1" customHeight="1" s="37">
      <c r="A475" s="74" t="inlineStr">
        <is>
          <t>운중동 산운4단지리가</t>
        </is>
      </c>
      <c r="B475" s="75" t="inlineStr">
        <is>
          <t>09.02.</t>
        </is>
      </c>
      <c r="C475" s="124" t="n">
        <v>222</v>
      </c>
      <c r="D475" s="125" t="n">
        <v>108.8</v>
      </c>
      <c r="E475" s="126" t="n">
        <v>33</v>
      </c>
      <c r="F475" s="125" t="n">
        <v>84.90000000000001</v>
      </c>
      <c r="G475" s="17" t="n">
        <v>26</v>
      </c>
      <c r="H475" s="127" t="n">
        <v>148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108A</t>
        </is>
      </c>
      <c r="U475" s="9" t="n"/>
    </row>
    <row r="476" ht="12" customFormat="1" customHeight="1" s="37">
      <c r="A476" s="74" t="inlineStr">
        <is>
          <t>이매동 아름2단지한성</t>
        </is>
      </c>
      <c r="B476" s="75" t="inlineStr">
        <is>
          <t>92.11.</t>
        </is>
      </c>
      <c r="C476" s="124" t="n">
        <v>240</v>
      </c>
      <c r="D476" s="125" t="n">
        <v>69.2</v>
      </c>
      <c r="E476" s="126" t="n">
        <v>21</v>
      </c>
      <c r="F476" s="125" t="n">
        <v>59.5</v>
      </c>
      <c r="G476" s="17" t="n">
        <v>18</v>
      </c>
      <c r="H476" s="127" t="n">
        <v>30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1</v>
      </c>
      <c r="S476" s="115" t="inlineStr">
        <is>
          <t>계</t>
        </is>
      </c>
      <c r="T476" s="5" t="inlineStr">
        <is>
          <t>69B</t>
        </is>
      </c>
      <c r="U476" s="9" t="n"/>
    </row>
    <row r="477" ht="12" customFormat="1" customHeight="1" s="37">
      <c r="A477" s="74" t="inlineStr">
        <is>
          <t>이매동 아름2단지한성</t>
        </is>
      </c>
      <c r="B477" s="75" t="inlineStr">
        <is>
          <t>92.11.</t>
        </is>
      </c>
      <c r="C477" s="124" t="n">
        <v>240</v>
      </c>
      <c r="D477" s="125" t="n">
        <v>97.3</v>
      </c>
      <c r="E477" s="126" t="n">
        <v>29</v>
      </c>
      <c r="F477" s="125" t="n">
        <v>83.59999999999999</v>
      </c>
      <c r="G477" s="17" t="n">
        <v>25</v>
      </c>
      <c r="H477" s="127" t="n">
        <v>130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97</v>
      </c>
      <c r="U477" s="9" t="n"/>
    </row>
    <row r="478" ht="12" customFormat="1" customHeight="1" s="37">
      <c r="A478" s="74" t="inlineStr">
        <is>
          <t>이매동 아름1단지건영</t>
        </is>
      </c>
      <c r="B478" s="75" t="inlineStr">
        <is>
          <t>92.12.</t>
        </is>
      </c>
      <c r="C478" s="124" t="n">
        <v>706</v>
      </c>
      <c r="D478" s="125" t="n">
        <v>124.5</v>
      </c>
      <c r="E478" s="126" t="n">
        <v>38</v>
      </c>
      <c r="F478" s="125" t="n">
        <v>101.9</v>
      </c>
      <c r="G478" s="17" t="n">
        <v>31</v>
      </c>
      <c r="H478" s="127" t="n">
        <v>184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n">
        <v>124</v>
      </c>
      <c r="U478" s="9" t="n"/>
    </row>
    <row r="479" ht="12" customFormat="1" customHeight="1" s="37">
      <c r="A479" s="74" t="inlineStr">
        <is>
          <t>이매동 이매동신9단지</t>
        </is>
      </c>
      <c r="B479" s="75" t="inlineStr">
        <is>
          <t>92.10.</t>
        </is>
      </c>
      <c r="C479" s="124" t="n">
        <v>458</v>
      </c>
      <c r="D479" s="125" t="n">
        <v>140.8</v>
      </c>
      <c r="E479" s="126" t="n">
        <v>43</v>
      </c>
      <c r="F479" s="125" t="n">
        <v>117.1</v>
      </c>
      <c r="G479" s="17" t="n">
        <v>35</v>
      </c>
      <c r="H479" s="127" t="n">
        <v>62</v>
      </c>
      <c r="I479" s="128" t="n"/>
      <c r="J479" s="128" t="n"/>
      <c r="K479" s="128" t="n">
        <v>95000</v>
      </c>
      <c r="L479" s="128" t="inlineStr">
        <is>
          <t>5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140</v>
      </c>
      <c r="U479" s="9" t="n"/>
    </row>
    <row r="480" ht="12" customFormat="1" customHeight="1" s="37">
      <c r="A480" s="74" t="inlineStr">
        <is>
          <t>이매동 이매삼환</t>
        </is>
      </c>
      <c r="B480" s="75" t="inlineStr">
        <is>
          <t>94.09.</t>
        </is>
      </c>
      <c r="C480" s="124" t="n">
        <v>572</v>
      </c>
      <c r="D480" s="125" t="n">
        <v>76.59999999999999</v>
      </c>
      <c r="E480" s="126" t="n">
        <v>23</v>
      </c>
      <c r="F480" s="125" t="n">
        <v>59.9</v>
      </c>
      <c r="G480" s="17" t="n">
        <v>18</v>
      </c>
      <c r="H480" s="127" t="n">
        <v>40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1</v>
      </c>
      <c r="S480" s="115" t="inlineStr">
        <is>
          <t>계</t>
        </is>
      </c>
      <c r="T480" s="5" t="n">
        <v>76</v>
      </c>
      <c r="U480" s="9" t="n"/>
    </row>
    <row r="481" ht="12" customFormat="1" customHeight="1" s="37">
      <c r="A481" s="74" t="inlineStr">
        <is>
          <t>이매동 이매동부코오롱</t>
        </is>
      </c>
      <c r="B481" s="75" t="inlineStr">
        <is>
          <t>93.06.</t>
        </is>
      </c>
      <c r="C481" s="124" t="n">
        <v>264</v>
      </c>
      <c r="D481" s="125" t="n">
        <v>123.5</v>
      </c>
      <c r="E481" s="126" t="n">
        <v>37</v>
      </c>
      <c r="F481" s="125" t="n">
        <v>101.4</v>
      </c>
      <c r="G481" s="17" t="n">
        <v>31</v>
      </c>
      <c r="H481" s="127" t="n">
        <v>60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inlineStr">
        <is>
          <t>123(동부)</t>
        </is>
      </c>
      <c r="U481" s="9" t="n"/>
    </row>
    <row r="482" ht="12" customFormat="1" customHeight="1" s="37">
      <c r="A482" s="74" t="inlineStr">
        <is>
          <t>이매동 이매동부코오롱</t>
        </is>
      </c>
      <c r="B482" s="75" t="inlineStr">
        <is>
          <t>93.06.</t>
        </is>
      </c>
      <c r="C482" s="124" t="n">
        <v>264</v>
      </c>
      <c r="D482" s="125" t="n">
        <v>152.5</v>
      </c>
      <c r="E482" s="126" t="n">
        <v>46</v>
      </c>
      <c r="F482" s="125" t="n">
        <v>126.2</v>
      </c>
      <c r="G482" s="17" t="n">
        <v>38</v>
      </c>
      <c r="H482" s="127" t="n">
        <v>96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2</v>
      </c>
      <c r="S482" s="115" t="inlineStr">
        <is>
          <t>계</t>
        </is>
      </c>
      <c r="T482" s="5" t="inlineStr">
        <is>
          <t>152(코오롱)</t>
        </is>
      </c>
      <c r="U482" s="9" t="n"/>
    </row>
    <row r="483" ht="12" customFormat="1" customHeight="1" s="37">
      <c r="A483" s="74" t="inlineStr">
        <is>
          <t>이매동 이매동부코오롱</t>
        </is>
      </c>
      <c r="B483" s="75" t="inlineStr">
        <is>
          <t>93.06.</t>
        </is>
      </c>
      <c r="C483" s="124" t="n">
        <v>264</v>
      </c>
      <c r="D483" s="125" t="n">
        <v>197.7</v>
      </c>
      <c r="E483" s="126" t="n">
        <v>60</v>
      </c>
      <c r="F483" s="125" t="n">
        <v>164</v>
      </c>
      <c r="G483" s="17" t="n">
        <v>50</v>
      </c>
      <c r="H483" s="127" t="n">
        <v>32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inlineStr">
        <is>
          <t>197A(코오롱)</t>
        </is>
      </c>
      <c r="U483" s="9" t="n"/>
    </row>
    <row r="484" ht="12" customFormat="1" customHeight="1" s="37">
      <c r="A484" s="74" t="inlineStr">
        <is>
          <t>이매동 이매성지</t>
        </is>
      </c>
      <c r="B484" s="75" t="inlineStr">
        <is>
          <t>92.09.</t>
        </is>
      </c>
      <c r="C484" s="124" t="n">
        <v>304</v>
      </c>
      <c r="D484" s="125" t="n">
        <v>124.3</v>
      </c>
      <c r="E484" s="126" t="n">
        <v>38</v>
      </c>
      <c r="F484" s="125" t="n">
        <v>101.9</v>
      </c>
      <c r="G484" s="17" t="n">
        <v>31</v>
      </c>
      <c r="H484" s="127" t="n">
        <v>136</v>
      </c>
      <c r="I484" s="128" t="n"/>
      <c r="J484" s="128" t="n"/>
      <c r="K484" s="128" t="n">
        <v>90000</v>
      </c>
      <c r="L484" s="128" t="inlineStr">
        <is>
          <t>16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4</v>
      </c>
      <c r="R484" s="115" t="n">
        <v>2</v>
      </c>
      <c r="S484" s="115" t="inlineStr">
        <is>
          <t>계</t>
        </is>
      </c>
      <c r="T484" s="5" t="n">
        <v>124</v>
      </c>
      <c r="U484" s="9" t="n"/>
    </row>
    <row r="485" ht="12" customFormat="1" customHeight="1" s="37">
      <c r="A485" s="74" t="inlineStr">
        <is>
          <t>이매동 아름7단지효성</t>
        </is>
      </c>
      <c r="B485" s="75" t="inlineStr">
        <is>
          <t>94.12.</t>
        </is>
      </c>
      <c r="C485" s="124" t="n">
        <v>388</v>
      </c>
      <c r="D485" s="125" t="n">
        <v>122.3</v>
      </c>
      <c r="E485" s="126" t="n">
        <v>37</v>
      </c>
      <c r="F485" s="125" t="n">
        <v>101.8</v>
      </c>
      <c r="G485" s="17" t="n">
        <v>31</v>
      </c>
      <c r="H485" s="127" t="n">
        <v>76</v>
      </c>
      <c r="I485" s="128" t="n"/>
      <c r="J485" s="128" t="n"/>
      <c r="K485" s="128" t="n">
        <v>90000</v>
      </c>
      <c r="L485" s="128" t="inlineStr">
        <is>
          <t>6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4</v>
      </c>
      <c r="R485" s="115" t="n">
        <v>2</v>
      </c>
      <c r="S485" s="115" t="inlineStr">
        <is>
          <t>계</t>
        </is>
      </c>
      <c r="T485" s="5" t="n">
        <v>122</v>
      </c>
      <c r="U485" s="9" t="n"/>
    </row>
    <row r="486" ht="12" customFormat="1" customHeight="1" s="37">
      <c r="A486" s="74" t="inlineStr">
        <is>
          <t>이매동 아름7단지효성</t>
        </is>
      </c>
      <c r="B486" s="75" t="inlineStr">
        <is>
          <t>94.12.</t>
        </is>
      </c>
      <c r="C486" s="124" t="n">
        <v>388</v>
      </c>
      <c r="D486" s="125" t="n">
        <v>154.4</v>
      </c>
      <c r="E486" s="126" t="n">
        <v>47</v>
      </c>
      <c r="F486" s="125" t="n">
        <v>130.4</v>
      </c>
      <c r="G486" s="17" t="n">
        <v>39</v>
      </c>
      <c r="H486" s="127" t="n">
        <v>222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154</v>
      </c>
      <c r="U486" s="9" t="n"/>
    </row>
    <row r="487" ht="12" customFormat="1" customHeight="1" s="37">
      <c r="A487" s="74" t="inlineStr">
        <is>
          <t>이매동 아름7단지효성</t>
        </is>
      </c>
      <c r="B487" s="75" t="inlineStr">
        <is>
          <t>94.12.</t>
        </is>
      </c>
      <c r="C487" s="124" t="n">
        <v>388</v>
      </c>
      <c r="D487" s="125" t="n">
        <v>190.5</v>
      </c>
      <c r="E487" s="126" t="n">
        <v>58</v>
      </c>
      <c r="F487" s="125" t="n">
        <v>164</v>
      </c>
      <c r="G487" s="17" t="n">
        <v>50</v>
      </c>
      <c r="H487" s="127" t="n">
        <v>90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190</v>
      </c>
      <c r="U487" s="9" t="n"/>
    </row>
    <row r="488" ht="12" customFormat="1" customHeight="1" s="37">
      <c r="A488" s="74" t="inlineStr">
        <is>
          <t>이매동 이매삼성</t>
        </is>
      </c>
      <c r="B488" s="75" t="inlineStr">
        <is>
          <t>94.04.</t>
        </is>
      </c>
      <c r="C488" s="124" t="n">
        <v>1162</v>
      </c>
      <c r="D488" s="125" t="n">
        <v>74.3</v>
      </c>
      <c r="E488" s="126" t="n">
        <v>22</v>
      </c>
      <c r="F488" s="125" t="n">
        <v>59.5</v>
      </c>
      <c r="G488" s="17" t="n">
        <v>18</v>
      </c>
      <c r="H488" s="127" t="n">
        <v>96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1</v>
      </c>
      <c r="S488" s="115" t="inlineStr">
        <is>
          <t>계</t>
        </is>
      </c>
      <c r="T488" s="5" t="n">
        <v>74</v>
      </c>
      <c r="U488" s="9" t="n"/>
    </row>
    <row r="489" ht="12" customFormat="1" customHeight="1" s="37">
      <c r="A489" s="74" t="inlineStr">
        <is>
          <t>이매동 이매삼성</t>
        </is>
      </c>
      <c r="B489" s="75" t="inlineStr">
        <is>
          <t>94.04.</t>
        </is>
      </c>
      <c r="C489" s="124" t="n">
        <v>1162</v>
      </c>
      <c r="D489" s="125" t="n">
        <v>91.2</v>
      </c>
      <c r="E489" s="126" t="n">
        <v>28</v>
      </c>
      <c r="F489" s="125" t="n">
        <v>73.3</v>
      </c>
      <c r="G489" s="17" t="n">
        <v>22</v>
      </c>
      <c r="H489" s="127" t="n">
        <v>160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91</v>
      </c>
      <c r="U489" s="9" t="n"/>
    </row>
    <row r="490" ht="12" customFormat="1" customHeight="1" s="37">
      <c r="A490" s="74" t="inlineStr">
        <is>
          <t>이매동 이매삼성</t>
        </is>
      </c>
      <c r="B490" s="75" t="inlineStr">
        <is>
          <t>94.04.</t>
        </is>
      </c>
      <c r="C490" s="124" t="n">
        <v>1162</v>
      </c>
      <c r="D490" s="125" t="n">
        <v>106.1</v>
      </c>
      <c r="E490" s="126" t="n">
        <v>32</v>
      </c>
      <c r="F490" s="125" t="n">
        <v>84.90000000000001</v>
      </c>
      <c r="G490" s="17" t="n">
        <v>26</v>
      </c>
      <c r="H490" s="127" t="n">
        <v>220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106</v>
      </c>
      <c r="U490" s="9" t="n"/>
    </row>
    <row r="491" ht="12" customFormat="1" customHeight="1" s="37">
      <c r="A491" s="74" t="inlineStr">
        <is>
          <t>이매동 이매삼성</t>
        </is>
      </c>
      <c r="B491" s="75" t="inlineStr">
        <is>
          <t>94.04.</t>
        </is>
      </c>
      <c r="C491" s="124" t="n">
        <v>1162</v>
      </c>
      <c r="D491" s="125" t="n">
        <v>124.5</v>
      </c>
      <c r="E491" s="126" t="n">
        <v>38</v>
      </c>
      <c r="F491" s="125" t="n">
        <v>101.9</v>
      </c>
      <c r="G491" s="17" t="n">
        <v>31</v>
      </c>
      <c r="H491" s="127" t="n">
        <v>166</v>
      </c>
      <c r="I491" s="128" t="n"/>
      <c r="J491" s="128" t="n"/>
      <c r="K491" s="128" t="n">
        <v>90000</v>
      </c>
      <c r="L491" s="128" t="inlineStr">
        <is>
          <t>5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124</v>
      </c>
      <c r="U491" s="9" t="n"/>
    </row>
    <row r="492" ht="12" customFormat="1" customHeight="1" s="37">
      <c r="A492" s="74" t="inlineStr">
        <is>
          <t>이매동 이매진흥</t>
        </is>
      </c>
      <c r="B492" s="75" t="inlineStr">
        <is>
          <t>93.04.</t>
        </is>
      </c>
      <c r="C492" s="124" t="n">
        <v>832</v>
      </c>
      <c r="D492" s="125" t="n">
        <v>156.1</v>
      </c>
      <c r="E492" s="126" t="n">
        <v>47</v>
      </c>
      <c r="F492" s="125" t="n">
        <v>134.9</v>
      </c>
      <c r="G492" s="17" t="n">
        <v>41</v>
      </c>
      <c r="H492" s="127" t="n">
        <v>144</v>
      </c>
      <c r="I492" s="128" t="n"/>
      <c r="J492" s="128" t="n"/>
      <c r="K492" s="128" t="n">
        <v>95000</v>
      </c>
      <c r="L492" s="128" t="inlineStr">
        <is>
          <t>15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156</v>
      </c>
      <c r="U492" s="9" t="n"/>
    </row>
    <row r="493" ht="12" customFormat="1" customHeight="1" s="37">
      <c r="A493" s="74" t="inlineStr">
        <is>
          <t>이매동 아름4단지두산삼호</t>
        </is>
      </c>
      <c r="B493" s="75" t="inlineStr">
        <is>
          <t>92.09.</t>
        </is>
      </c>
      <c r="C493" s="124" t="n">
        <v>1132</v>
      </c>
      <c r="D493" s="125" t="n">
        <v>71.3</v>
      </c>
      <c r="E493" s="126" t="n">
        <v>22</v>
      </c>
      <c r="F493" s="125" t="n">
        <v>59.8</v>
      </c>
      <c r="G493" s="17" t="n">
        <v>18</v>
      </c>
      <c r="H493" s="127" t="n">
        <v>80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계</t>
        </is>
      </c>
      <c r="T493" s="5" t="n">
        <v>71</v>
      </c>
      <c r="U493" s="9" t="n"/>
    </row>
    <row r="494" ht="12" customFormat="1" customHeight="1" s="37">
      <c r="A494" s="74" t="inlineStr">
        <is>
          <t>이매동 아름3단지태영</t>
        </is>
      </c>
      <c r="B494" s="75" t="inlineStr">
        <is>
          <t>92.11.</t>
        </is>
      </c>
      <c r="C494" s="124" t="n">
        <v>414</v>
      </c>
      <c r="D494" s="125" t="n">
        <v>125</v>
      </c>
      <c r="E494" s="126" t="n">
        <v>38</v>
      </c>
      <c r="F494" s="125" t="n">
        <v>101.9</v>
      </c>
      <c r="G494" s="17" t="n">
        <v>31</v>
      </c>
      <c r="H494" s="127" t="n">
        <v>120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2</v>
      </c>
      <c r="S494" s="115" t="inlineStr">
        <is>
          <t>계</t>
        </is>
      </c>
      <c r="T494" s="5" t="n">
        <v>125</v>
      </c>
      <c r="U494" s="9" t="n"/>
    </row>
    <row r="495" ht="12" customFormat="1" customHeight="1" s="37">
      <c r="A495" s="74" t="inlineStr">
        <is>
          <t>이매동 아름5단지풍림</t>
        </is>
      </c>
      <c r="B495" s="75" t="inlineStr">
        <is>
          <t>93.08.</t>
        </is>
      </c>
      <c r="C495" s="124" t="n">
        <v>876</v>
      </c>
      <c r="D495" s="125" t="n">
        <v>76.59999999999999</v>
      </c>
      <c r="E495" s="126" t="n">
        <v>23</v>
      </c>
      <c r="F495" s="125" t="n">
        <v>59.6</v>
      </c>
      <c r="G495" s="17" t="n">
        <v>18</v>
      </c>
      <c r="H495" s="127" t="n">
        <v>80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76</v>
      </c>
      <c r="U495" s="9" t="n"/>
    </row>
    <row r="496" ht="12" customFormat="1" customHeight="1" s="37">
      <c r="A496" s="74" t="inlineStr">
        <is>
          <t>이매동 아름5단지풍림</t>
        </is>
      </c>
      <c r="B496" s="75" t="inlineStr">
        <is>
          <t>93.08.</t>
        </is>
      </c>
      <c r="C496" s="124" t="n">
        <v>876</v>
      </c>
      <c r="D496" s="125" t="n">
        <v>123</v>
      </c>
      <c r="E496" s="126" t="n">
        <v>37</v>
      </c>
      <c r="F496" s="125" t="n">
        <v>102</v>
      </c>
      <c r="G496" s="17" t="n">
        <v>31</v>
      </c>
      <c r="H496" s="127" t="n">
        <v>142</v>
      </c>
      <c r="I496" s="128" t="n"/>
      <c r="J496" s="128" t="n"/>
      <c r="K496" s="128" t="n">
        <v>85000</v>
      </c>
      <c r="L496" s="128" t="inlineStr">
        <is>
          <t>14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4</v>
      </c>
      <c r="R496" s="115" t="n">
        <v>2</v>
      </c>
      <c r="S496" s="115" t="inlineStr">
        <is>
          <t>계</t>
        </is>
      </c>
      <c r="T496" s="5" t="n">
        <v>123</v>
      </c>
      <c r="U496" s="9" t="n"/>
    </row>
    <row r="497" ht="12" customFormat="1" customHeight="1" s="37">
      <c r="A497" s="74" t="inlineStr">
        <is>
          <t>이매동 아름5단지풍림</t>
        </is>
      </c>
      <c r="B497" s="75" t="inlineStr">
        <is>
          <t>93.08.</t>
        </is>
      </c>
      <c r="C497" s="124" t="n">
        <v>876</v>
      </c>
      <c r="D497" s="125" t="n">
        <v>192.2</v>
      </c>
      <c r="E497" s="126" t="n">
        <v>58</v>
      </c>
      <c r="F497" s="125" t="n">
        <v>163.6</v>
      </c>
      <c r="G497" s="17" t="n">
        <v>49</v>
      </c>
      <c r="H497" s="127" t="n">
        <v>78</v>
      </c>
      <c r="I497" s="128" t="n"/>
      <c r="J497" s="128" t="n"/>
      <c r="K497" s="128" t="n">
        <v>100000</v>
      </c>
      <c r="L497" s="128" t="inlineStr">
        <is>
          <t>13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2</v>
      </c>
      <c r="S497" s="115" t="inlineStr">
        <is>
          <t>계</t>
        </is>
      </c>
      <c r="T497" s="5" t="n">
        <v>192</v>
      </c>
      <c r="U497" s="9" t="n"/>
    </row>
    <row r="498" ht="12" customFormat="1" customHeight="1" s="37">
      <c r="A498" s="74" t="inlineStr">
        <is>
          <t>정자동 느티마을경남,선경</t>
        </is>
      </c>
      <c r="B498" s="75" t="inlineStr">
        <is>
          <t>95.09.</t>
        </is>
      </c>
      <c r="C498" s="124" t="n">
        <v>200</v>
      </c>
      <c r="D498" s="125" t="n">
        <v>159.4</v>
      </c>
      <c r="E498" s="126" t="n">
        <v>48</v>
      </c>
      <c r="F498" s="125" t="n">
        <v>135</v>
      </c>
      <c r="G498" s="17" t="n">
        <v>41</v>
      </c>
      <c r="H498" s="127" t="n">
        <v>52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inlineStr">
        <is>
          <t>159B</t>
        </is>
      </c>
      <c r="U498" s="9" t="n"/>
    </row>
    <row r="499" ht="12" customFormat="1" customHeight="1" s="37">
      <c r="A499" s="74" t="inlineStr">
        <is>
          <t>정자동 느티마을경남,선경</t>
        </is>
      </c>
      <c r="B499" s="75" t="inlineStr">
        <is>
          <t>95.09.</t>
        </is>
      </c>
      <c r="C499" s="124" t="n">
        <v>200</v>
      </c>
      <c r="D499" s="125" t="n">
        <v>199.1</v>
      </c>
      <c r="E499" s="126" t="n">
        <v>60</v>
      </c>
      <c r="F499" s="125" t="n">
        <v>164.8</v>
      </c>
      <c r="G499" s="17" t="n">
        <v>50</v>
      </c>
      <c r="H499" s="127" t="n">
        <v>48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5</v>
      </c>
      <c r="R499" s="115" t="n">
        <v>2</v>
      </c>
      <c r="S499" s="115" t="inlineStr">
        <is>
          <t>계</t>
        </is>
      </c>
      <c r="T499" s="5" t="n">
        <v>199</v>
      </c>
      <c r="U499" s="9" t="n"/>
    </row>
    <row r="500" ht="12" customFormat="1" customHeight="1" s="37">
      <c r="A500" s="74" t="inlineStr">
        <is>
          <t>정자동 정든우성4단지</t>
        </is>
      </c>
      <c r="B500" s="75" t="inlineStr">
        <is>
          <t>95.01.</t>
        </is>
      </c>
      <c r="C500" s="124" t="n">
        <v>270</v>
      </c>
      <c r="D500" s="125" t="n">
        <v>123.1</v>
      </c>
      <c r="E500" s="126" t="n">
        <v>37</v>
      </c>
      <c r="F500" s="125" t="n">
        <v>102</v>
      </c>
      <c r="G500" s="17" t="n">
        <v>31</v>
      </c>
      <c r="H500" s="127" t="n">
        <v>56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복</t>
        </is>
      </c>
      <c r="T500" s="5" t="n">
        <v>123</v>
      </c>
      <c r="U500" s="9" t="n"/>
    </row>
    <row r="501" ht="12" customFormat="1" customHeight="1" s="37">
      <c r="A501" s="74" t="inlineStr">
        <is>
          <t>정자동 정든우성4단지</t>
        </is>
      </c>
      <c r="B501" s="75" t="inlineStr">
        <is>
          <t>95.01.</t>
        </is>
      </c>
      <c r="C501" s="124" t="n">
        <v>270</v>
      </c>
      <c r="D501" s="125" t="n">
        <v>156.7</v>
      </c>
      <c r="E501" s="126" t="n">
        <v>47</v>
      </c>
      <c r="F501" s="125" t="n">
        <v>129.7</v>
      </c>
      <c r="G501" s="17" t="n">
        <v>39</v>
      </c>
      <c r="H501" s="127" t="n">
        <v>164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복</t>
        </is>
      </c>
      <c r="T501" s="5" t="n">
        <v>156</v>
      </c>
      <c r="U501" s="9" t="n"/>
    </row>
    <row r="502" ht="12" customFormat="1" customHeight="1" s="37">
      <c r="A502" s="74" t="inlineStr">
        <is>
          <t>정자동 정든우성4단지</t>
        </is>
      </c>
      <c r="B502" s="75" t="inlineStr">
        <is>
          <t>95.01.</t>
        </is>
      </c>
      <c r="C502" s="124" t="n">
        <v>270</v>
      </c>
      <c r="D502" s="125" t="n">
        <v>191.6</v>
      </c>
      <c r="E502" s="126" t="n">
        <v>58</v>
      </c>
      <c r="F502" s="125" t="n">
        <v>162.6</v>
      </c>
      <c r="G502" s="17" t="n">
        <v>49</v>
      </c>
      <c r="H502" s="127" t="n">
        <v>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5</v>
      </c>
      <c r="R502" s="115" t="n">
        <v>2</v>
      </c>
      <c r="S502" s="115" t="inlineStr">
        <is>
          <t>복</t>
        </is>
      </c>
      <c r="T502" s="5" t="n">
        <v>191</v>
      </c>
      <c r="U502" s="9" t="n"/>
    </row>
    <row r="503" ht="12" customFormat="1" customHeight="1" s="37">
      <c r="A503" s="74" t="inlineStr">
        <is>
          <t>정자동 아이파크분당2</t>
        </is>
      </c>
      <c r="B503" s="75" t="inlineStr">
        <is>
          <t>03.05.</t>
        </is>
      </c>
      <c r="C503" s="124" t="n">
        <v>224</v>
      </c>
      <c r="D503" s="125" t="n">
        <v>182.9</v>
      </c>
      <c r="E503" s="126" t="n">
        <v>55</v>
      </c>
      <c r="F503" s="125" t="n">
        <v>145.5</v>
      </c>
      <c r="G503" s="17" t="n">
        <v>44</v>
      </c>
      <c r="H503" s="127" t="n">
        <v>112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n">
        <v>182</v>
      </c>
      <c r="U503" s="9" t="n"/>
    </row>
    <row r="504" ht="12" customFormat="1" customHeight="1" s="37">
      <c r="A504" s="74" t="inlineStr">
        <is>
          <t>정자동 아이파크분당2</t>
        </is>
      </c>
      <c r="B504" s="75" t="inlineStr">
        <is>
          <t>03.05.</t>
        </is>
      </c>
      <c r="C504" s="124" t="n">
        <v>224</v>
      </c>
      <c r="D504" s="125" t="n">
        <v>203.1</v>
      </c>
      <c r="E504" s="126" t="n">
        <v>61</v>
      </c>
      <c r="F504" s="125" t="n">
        <v>162</v>
      </c>
      <c r="G504" s="17" t="n">
        <v>49</v>
      </c>
      <c r="H504" s="127" t="n">
        <v>88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n">
        <v>203</v>
      </c>
      <c r="U504" s="9" t="n"/>
    </row>
    <row r="505" ht="12" customFormat="1" customHeight="1" s="37">
      <c r="A505" s="74" t="inlineStr">
        <is>
          <t>정자동 정든우성6단지</t>
        </is>
      </c>
      <c r="B505" s="75" t="inlineStr">
        <is>
          <t>94.06.</t>
        </is>
      </c>
      <c r="C505" s="124" t="n">
        <v>706</v>
      </c>
      <c r="D505" s="125" t="n">
        <v>88.3</v>
      </c>
      <c r="E505" s="126" t="n">
        <v>27</v>
      </c>
      <c r="F505" s="125" t="n">
        <v>69.09999999999999</v>
      </c>
      <c r="G505" s="17" t="n">
        <v>21</v>
      </c>
      <c r="H505" s="127" t="n">
        <v>104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n">
        <v>88</v>
      </c>
      <c r="U505" s="9" t="n"/>
    </row>
    <row r="506" ht="12" customFormat="1" customHeight="1" s="37">
      <c r="A506" s="74" t="inlineStr">
        <is>
          <t>정자동 한솔1단지청구</t>
        </is>
      </c>
      <c r="B506" s="75" t="inlineStr">
        <is>
          <t>94.04.</t>
        </is>
      </c>
      <c r="C506" s="124" t="n">
        <v>858</v>
      </c>
      <c r="D506" s="125" t="n">
        <v>160</v>
      </c>
      <c r="E506" s="126" t="n">
        <v>48</v>
      </c>
      <c r="F506" s="125" t="n">
        <v>135</v>
      </c>
      <c r="G506" s="17" t="n">
        <v>41</v>
      </c>
      <c r="H506" s="127" t="n">
        <v>78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5</v>
      </c>
      <c r="R506" s="115" t="n">
        <v>2</v>
      </c>
      <c r="S506" s="115" t="inlineStr">
        <is>
          <t>계</t>
        </is>
      </c>
      <c r="T506" s="5" t="n">
        <v>159</v>
      </c>
      <c r="U506" s="9" t="n"/>
    </row>
    <row r="507" ht="12" customFormat="1" customHeight="1" s="37">
      <c r="A507" s="74" t="inlineStr">
        <is>
          <t>정자동 동양파라곤</t>
        </is>
      </c>
      <c r="B507" s="75" t="inlineStr">
        <is>
          <t>04.10.</t>
        </is>
      </c>
      <c r="C507" s="124" t="n">
        <v>344</v>
      </c>
      <c r="D507" s="125" t="n">
        <v>165</v>
      </c>
      <c r="E507" s="126" t="n">
        <v>50</v>
      </c>
      <c r="F507" s="125" t="n">
        <v>146.4</v>
      </c>
      <c r="G507" s="17" t="n">
        <v>44</v>
      </c>
      <c r="H507" s="127" t="n">
        <v>160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164</v>
      </c>
      <c r="U507" s="9" t="n"/>
    </row>
    <row r="508" ht="12" customFormat="1" customHeight="1" s="37">
      <c r="A508" s="74" t="inlineStr">
        <is>
          <t>정자동 동양파라곤</t>
        </is>
      </c>
      <c r="B508" s="75" t="inlineStr">
        <is>
          <t>04.10.</t>
        </is>
      </c>
      <c r="C508" s="124" t="n">
        <v>344</v>
      </c>
      <c r="D508" s="125" t="n">
        <v>187.5</v>
      </c>
      <c r="E508" s="126" t="n">
        <v>57</v>
      </c>
      <c r="F508" s="125" t="n">
        <v>166.4</v>
      </c>
      <c r="G508" s="17" t="n">
        <v>50</v>
      </c>
      <c r="H508" s="127" t="n">
        <v>112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187</v>
      </c>
      <c r="U508" s="9" t="n"/>
    </row>
    <row r="509" ht="12" customFormat="1" customHeight="1" s="37">
      <c r="A509" s="74" t="inlineStr">
        <is>
          <t>정자동 느티마을공무원3단지</t>
        </is>
      </c>
      <c r="B509" s="75" t="inlineStr">
        <is>
          <t>94.11.</t>
        </is>
      </c>
      <c r="C509" s="124" t="n">
        <v>770</v>
      </c>
      <c r="D509" s="125" t="n">
        <v>84.59999999999999</v>
      </c>
      <c r="E509" s="126" t="n">
        <v>26</v>
      </c>
      <c r="F509" s="125" t="n">
        <v>58.7</v>
      </c>
      <c r="G509" s="17" t="n">
        <v>18</v>
      </c>
      <c r="H509" s="127" t="n">
        <v>358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복</t>
        </is>
      </c>
      <c r="T509" s="5" t="n">
        <v>84</v>
      </c>
      <c r="U509" s="9" t="n"/>
    </row>
    <row r="510" ht="12" customFormat="1" customHeight="1" s="37">
      <c r="A510" s="74" t="inlineStr">
        <is>
          <t>정자동 파크뷰</t>
        </is>
      </c>
      <c r="B510" s="75" t="inlineStr">
        <is>
          <t>04.07.</t>
        </is>
      </c>
      <c r="C510" s="124" t="n">
        <v>1829</v>
      </c>
      <c r="D510" s="125" t="n">
        <v>108.2</v>
      </c>
      <c r="E510" s="126" t="n">
        <v>33</v>
      </c>
      <c r="F510" s="125" t="n">
        <v>85</v>
      </c>
      <c r="G510" s="17" t="n">
        <v>26</v>
      </c>
      <c r="H510" s="127" t="n">
        <v>360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</row>
    <row r="511" ht="12" customFormat="1" customHeight="1" s="37">
      <c r="A511" s="74" t="inlineStr">
        <is>
          <t>정자동 파크뷰</t>
        </is>
      </c>
      <c r="B511" s="75" t="inlineStr">
        <is>
          <t>04.07.</t>
        </is>
      </c>
      <c r="C511" s="124" t="n">
        <v>1829</v>
      </c>
      <c r="D511" s="125" t="n">
        <v>158.5</v>
      </c>
      <c r="E511" s="126" t="n">
        <v>48</v>
      </c>
      <c r="F511" s="125" t="n">
        <v>124.5</v>
      </c>
      <c r="G511" s="17" t="n">
        <v>38</v>
      </c>
      <c r="H511" s="127" t="n">
        <v>366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158</v>
      </c>
      <c r="U511" s="9" t="n"/>
    </row>
    <row r="512" ht="12" customFormat="1" customHeight="1" s="37">
      <c r="A512" s="74" t="inlineStr">
        <is>
          <t>정자동 파크뷰</t>
        </is>
      </c>
      <c r="B512" s="75" t="inlineStr">
        <is>
          <t>04.07.</t>
        </is>
      </c>
      <c r="C512" s="124" t="n">
        <v>1829</v>
      </c>
      <c r="D512" s="125" t="n">
        <v>177.8</v>
      </c>
      <c r="E512" s="126" t="n">
        <v>54</v>
      </c>
      <c r="F512" s="125" t="n">
        <v>139.7</v>
      </c>
      <c r="G512" s="17" t="n">
        <v>42</v>
      </c>
      <c r="H512" s="127" t="n">
        <v>372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inlineStr">
        <is>
          <t>177A</t>
        </is>
      </c>
      <c r="U512" s="9" t="n"/>
    </row>
    <row r="513" ht="12" customFormat="1" customHeight="1" s="37">
      <c r="A513" s="74" t="inlineStr">
        <is>
          <t>정자동 파크뷰</t>
        </is>
      </c>
      <c r="B513" s="75" t="inlineStr">
        <is>
          <t>04.07.</t>
        </is>
      </c>
      <c r="C513" s="124" t="n">
        <v>1829</v>
      </c>
      <c r="D513" s="125" t="n">
        <v>207.3</v>
      </c>
      <c r="E513" s="126" t="n">
        <v>63</v>
      </c>
      <c r="F513" s="125" t="n">
        <v>162.9</v>
      </c>
      <c r="G513" s="17" t="n">
        <v>49</v>
      </c>
      <c r="H513" s="127" t="n">
        <v>294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207</v>
      </c>
      <c r="U513" s="9" t="n"/>
    </row>
    <row r="514" ht="12" customFormat="1" customHeight="1" s="37">
      <c r="A514" s="74" t="inlineStr">
        <is>
          <t>정자동 파크뷰</t>
        </is>
      </c>
      <c r="B514" s="75" t="inlineStr">
        <is>
          <t>04.07.</t>
        </is>
      </c>
      <c r="C514" s="124" t="n">
        <v>1829</v>
      </c>
      <c r="D514" s="125" t="n">
        <v>231.9</v>
      </c>
      <c r="E514" s="126" t="n">
        <v>70</v>
      </c>
      <c r="F514" s="125" t="n">
        <v>182.2</v>
      </c>
      <c r="G514" s="17" t="n">
        <v>55</v>
      </c>
      <c r="H514" s="127" t="n">
        <v>176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inlineStr">
        <is>
          <t>231A</t>
        </is>
      </c>
      <c r="U514" s="9" t="n"/>
    </row>
    <row r="515" ht="12" customFormat="1" customHeight="1" s="37">
      <c r="A515" s="74" t="inlineStr">
        <is>
          <t>정자동 파크뷰</t>
        </is>
      </c>
      <c r="B515" s="75" t="inlineStr">
        <is>
          <t>04.07.</t>
        </is>
      </c>
      <c r="C515" s="124" t="n">
        <v>1829</v>
      </c>
      <c r="D515" s="125" t="n">
        <v>254.2</v>
      </c>
      <c r="E515" s="126" t="n">
        <v>77</v>
      </c>
      <c r="F515" s="125" t="n">
        <v>199.8</v>
      </c>
      <c r="G515" s="17" t="n">
        <v>60</v>
      </c>
      <c r="H515" s="127" t="n">
        <v>60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5</v>
      </c>
      <c r="R515" s="115" t="n">
        <v>3</v>
      </c>
      <c r="S515" s="115" t="inlineStr">
        <is>
          <t>계</t>
        </is>
      </c>
      <c r="T515" s="5" t="inlineStr">
        <is>
          <t>254A</t>
        </is>
      </c>
      <c r="U515" s="9" t="n"/>
    </row>
    <row r="516" ht="12" customFormat="1" customHeight="1" s="37">
      <c r="A516" s="74" t="inlineStr">
        <is>
          <t>정자동 미켈란쉐르빌</t>
        </is>
      </c>
      <c r="B516" s="75" t="inlineStr">
        <is>
          <t>03.09.</t>
        </is>
      </c>
      <c r="C516" s="124" t="n">
        <v>803</v>
      </c>
      <c r="D516" s="125" t="n">
        <v>165.8</v>
      </c>
      <c r="E516" s="126" t="n">
        <v>50</v>
      </c>
      <c r="F516" s="125" t="n">
        <v>135</v>
      </c>
      <c r="G516" s="17" t="n">
        <v>41</v>
      </c>
      <c r="H516" s="127" t="n">
        <v>30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165</v>
      </c>
      <c r="U516" s="9" t="n"/>
    </row>
    <row r="517" ht="12" customFormat="1" customHeight="1" s="37">
      <c r="A517" s="74" t="inlineStr">
        <is>
          <t>정자동 미켈란쉐르빌</t>
        </is>
      </c>
      <c r="B517" s="75" t="inlineStr">
        <is>
          <t>03.09.</t>
        </is>
      </c>
      <c r="C517" s="124" t="n">
        <v>803</v>
      </c>
      <c r="D517" s="125" t="n">
        <v>203</v>
      </c>
      <c r="E517" s="126" t="n">
        <v>61</v>
      </c>
      <c r="F517" s="125" t="n">
        <v>165.3</v>
      </c>
      <c r="G517" s="17" t="n">
        <v>50</v>
      </c>
      <c r="H517" s="127" t="n">
        <v>214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4</v>
      </c>
      <c r="R517" s="115" t="n">
        <v>2</v>
      </c>
      <c r="S517" s="115" t="inlineStr">
        <is>
          <t>계</t>
        </is>
      </c>
      <c r="T517" s="5" t="n">
        <v>202</v>
      </c>
      <c r="U517" s="9" t="n"/>
    </row>
    <row r="518" ht="12" customFormat="1" customHeight="1" s="37">
      <c r="A518" s="74" t="inlineStr">
        <is>
          <t>정자동 미켈란쉐르빌</t>
        </is>
      </c>
      <c r="B518" s="75" t="inlineStr">
        <is>
          <t>03.09.</t>
        </is>
      </c>
      <c r="C518" s="124" t="n">
        <v>803</v>
      </c>
      <c r="D518" s="125" t="n">
        <v>239.3</v>
      </c>
      <c r="E518" s="126" t="n">
        <v>72</v>
      </c>
      <c r="F518" s="125" t="n">
        <v>194.8</v>
      </c>
      <c r="G518" s="17" t="n">
        <v>59</v>
      </c>
      <c r="H518" s="127" t="n">
        <v>30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4</v>
      </c>
      <c r="R518" s="115" t="n">
        <v>2</v>
      </c>
      <c r="S518" s="115" t="inlineStr">
        <is>
          <t>계</t>
        </is>
      </c>
      <c r="T518" s="5" t="n">
        <v>239</v>
      </c>
      <c r="U518" s="9" t="n"/>
    </row>
    <row r="519" ht="12" customFormat="1" customHeight="1" s="37">
      <c r="A519" s="74" t="inlineStr">
        <is>
          <t>정자동 정든한진6차</t>
        </is>
      </c>
      <c r="B519" s="75" t="inlineStr">
        <is>
          <t>95.06.</t>
        </is>
      </c>
      <c r="C519" s="124" t="n">
        <v>298</v>
      </c>
      <c r="D519" s="125" t="n">
        <v>121.4</v>
      </c>
      <c r="E519" s="126" t="n">
        <v>37</v>
      </c>
      <c r="F519" s="125" t="n">
        <v>99.59999999999999</v>
      </c>
      <c r="G519" s="17" t="n">
        <v>30</v>
      </c>
      <c r="H519" s="127" t="n">
        <v>86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121</v>
      </c>
      <c r="U519" s="9" t="n"/>
    </row>
    <row r="520" ht="12" customFormat="1" customHeight="1" s="37">
      <c r="A520" s="74" t="inlineStr">
        <is>
          <t>정자동 정든한진6차</t>
        </is>
      </c>
      <c r="B520" s="75" t="inlineStr">
        <is>
          <t>95.06.</t>
        </is>
      </c>
      <c r="C520" s="124" t="n">
        <v>298</v>
      </c>
      <c r="D520" s="125" t="n">
        <v>135.2</v>
      </c>
      <c r="E520" s="126" t="n">
        <v>41</v>
      </c>
      <c r="F520" s="125" t="n">
        <v>112.2</v>
      </c>
      <c r="G520" s="17" t="n">
        <v>34</v>
      </c>
      <c r="H520" s="127" t="n">
        <v>70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135</v>
      </c>
      <c r="U520" s="9" t="n"/>
    </row>
    <row r="521" ht="12" customFormat="1" customHeight="1" s="37">
      <c r="A521" s="74" t="inlineStr">
        <is>
          <t>정자동 정든한진6차</t>
        </is>
      </c>
      <c r="B521" s="75" t="inlineStr">
        <is>
          <t>95.06.</t>
        </is>
      </c>
      <c r="C521" s="124" t="n">
        <v>298</v>
      </c>
      <c r="D521" s="125" t="n">
        <v>156.8</v>
      </c>
      <c r="E521" s="126" t="n">
        <v>47</v>
      </c>
      <c r="F521" s="125" t="n">
        <v>135</v>
      </c>
      <c r="G521" s="17" t="n">
        <v>41</v>
      </c>
      <c r="H521" s="127" t="n">
        <v>100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156</v>
      </c>
      <c r="U521" s="9" t="n"/>
    </row>
    <row r="522" ht="12" customFormat="1" customHeight="1" s="37">
      <c r="A522" s="74" t="inlineStr">
        <is>
          <t>정자동 정든한진6차</t>
        </is>
      </c>
      <c r="B522" s="75" t="inlineStr">
        <is>
          <t>95.06.</t>
        </is>
      </c>
      <c r="C522" s="124" t="n">
        <v>298</v>
      </c>
      <c r="D522" s="125" t="n">
        <v>197.2</v>
      </c>
      <c r="E522" s="126" t="n">
        <v>60</v>
      </c>
      <c r="F522" s="125" t="n">
        <v>162.4</v>
      </c>
      <c r="G522" s="17" t="n">
        <v>49</v>
      </c>
      <c r="H522" s="127" t="n">
        <v>42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5</v>
      </c>
      <c r="R522" s="115" t="n">
        <v>2</v>
      </c>
      <c r="S522" s="115" t="inlineStr">
        <is>
          <t>계</t>
        </is>
      </c>
      <c r="T522" s="5" t="n">
        <v>197</v>
      </c>
      <c r="U522" s="9" t="n"/>
    </row>
    <row r="523" ht="12" customFormat="1" customHeight="1" s="37">
      <c r="A523" s="74" t="inlineStr">
        <is>
          <t>정자동 한솔3단지한일</t>
        </is>
      </c>
      <c r="B523" s="75" t="inlineStr">
        <is>
          <t>93.10.</t>
        </is>
      </c>
      <c r="C523" s="124" t="n">
        <v>416</v>
      </c>
      <c r="D523" s="125" t="n">
        <v>157.4</v>
      </c>
      <c r="E523" s="126" t="n">
        <v>48</v>
      </c>
      <c r="F523" s="125" t="n">
        <v>130.5</v>
      </c>
      <c r="G523" s="17" t="n">
        <v>39</v>
      </c>
      <c r="H523" s="127" t="n">
        <v>128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157</v>
      </c>
      <c r="U523" s="9" t="n"/>
    </row>
    <row r="524" ht="12" customFormat="1" customHeight="1" s="37">
      <c r="A524" s="74" t="inlineStr">
        <is>
          <t>정자동 정든동아1단지</t>
        </is>
      </c>
      <c r="B524" s="75" t="inlineStr">
        <is>
          <t>95.04.</t>
        </is>
      </c>
      <c r="C524" s="124" t="n">
        <v>300</v>
      </c>
      <c r="D524" s="125" t="n">
        <v>122.3</v>
      </c>
      <c r="E524" s="126" t="n">
        <v>37</v>
      </c>
      <c r="F524" s="125" t="n">
        <v>102</v>
      </c>
      <c r="G524" s="17" t="n">
        <v>31</v>
      </c>
      <c r="H524" s="127" t="n">
        <v>116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122</v>
      </c>
      <c r="U524" s="9" t="n"/>
    </row>
    <row r="525" ht="12" customFormat="1" customHeight="1" s="37">
      <c r="A525" s="74" t="inlineStr">
        <is>
          <t>정자동 정든동아1단지</t>
        </is>
      </c>
      <c r="B525" s="75" t="inlineStr">
        <is>
          <t>95.04.</t>
        </is>
      </c>
      <c r="C525" s="124" t="n">
        <v>300</v>
      </c>
      <c r="D525" s="125" t="n">
        <v>146.2</v>
      </c>
      <c r="E525" s="126" t="n">
        <v>44</v>
      </c>
      <c r="F525" s="125" t="n">
        <v>124.3</v>
      </c>
      <c r="G525" s="17" t="n">
        <v>38</v>
      </c>
      <c r="H525" s="127" t="n">
        <v>62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4</v>
      </c>
      <c r="R525" s="115" t="n">
        <v>2</v>
      </c>
      <c r="S525" s="115" t="inlineStr">
        <is>
          <t>계</t>
        </is>
      </c>
      <c r="T525" s="5" t="n">
        <v>146</v>
      </c>
      <c r="U525" s="9" t="n"/>
    </row>
    <row r="526" ht="12" customFormat="1" customHeight="1" s="37">
      <c r="A526" s="74" t="inlineStr">
        <is>
          <t>정자동 정든동아1단지</t>
        </is>
      </c>
      <c r="B526" s="75" t="inlineStr">
        <is>
          <t>95.04.</t>
        </is>
      </c>
      <c r="C526" s="124" t="n">
        <v>300</v>
      </c>
      <c r="D526" s="125" t="n">
        <v>179.1</v>
      </c>
      <c r="E526" s="126" t="n">
        <v>54</v>
      </c>
      <c r="F526" s="125" t="n">
        <v>154.9</v>
      </c>
      <c r="G526" s="17" t="n">
        <v>47</v>
      </c>
      <c r="H526" s="127" t="n">
        <v>61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5</v>
      </c>
      <c r="R526" s="115" t="n">
        <v>2</v>
      </c>
      <c r="S526" s="115" t="inlineStr">
        <is>
          <t>계</t>
        </is>
      </c>
      <c r="T526" s="5" t="n">
        <v>179</v>
      </c>
      <c r="U526" s="9" t="n"/>
    </row>
    <row r="527" ht="12" customFormat="1" customHeight="1" s="37">
      <c r="A527" s="74" t="inlineStr">
        <is>
          <t>정자동 정든동아1단지</t>
        </is>
      </c>
      <c r="B527" s="75" t="inlineStr">
        <is>
          <t>95.04.</t>
        </is>
      </c>
      <c r="C527" s="124" t="n">
        <v>300</v>
      </c>
      <c r="D527" s="125" t="n">
        <v>189.5</v>
      </c>
      <c r="E527" s="126" t="n">
        <v>57</v>
      </c>
      <c r="F527" s="125" t="n">
        <v>164.8</v>
      </c>
      <c r="G527" s="17" t="n">
        <v>50</v>
      </c>
      <c r="H527" s="127" t="n">
        <v>61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5</v>
      </c>
      <c r="R527" s="115" t="n">
        <v>2</v>
      </c>
      <c r="S527" s="115" t="inlineStr">
        <is>
          <t>계</t>
        </is>
      </c>
      <c r="T527" s="5" t="n">
        <v>189</v>
      </c>
      <c r="U527" s="9" t="n"/>
    </row>
    <row r="528" ht="12" customFormat="1" customHeight="1" s="37">
      <c r="A528" s="74" t="inlineStr">
        <is>
          <t>정자동 아이파크분당1</t>
        </is>
      </c>
      <c r="B528" s="75" t="inlineStr">
        <is>
          <t>03.05.</t>
        </is>
      </c>
      <c r="C528" s="124" t="n">
        <v>540</v>
      </c>
      <c r="D528" s="125" t="n">
        <v>100.2</v>
      </c>
      <c r="E528" s="126" t="n">
        <v>30</v>
      </c>
      <c r="F528" s="125" t="n">
        <v>80.8</v>
      </c>
      <c r="G528" s="17" t="n">
        <v>24</v>
      </c>
      <c r="H528" s="127" t="n">
        <v>56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2</v>
      </c>
      <c r="S528" s="115" t="inlineStr">
        <is>
          <t>계</t>
        </is>
      </c>
      <c r="T528" s="5" t="inlineStr">
        <is>
          <t>100C</t>
        </is>
      </c>
      <c r="U528" s="9" t="n"/>
    </row>
    <row r="529" ht="12" customFormat="1" customHeight="1" s="37">
      <c r="A529" s="74" t="inlineStr">
        <is>
          <t>정자동 아이파크분당1</t>
        </is>
      </c>
      <c r="B529" s="75" t="inlineStr">
        <is>
          <t>03.05.</t>
        </is>
      </c>
      <c r="C529" s="124" t="n">
        <v>540</v>
      </c>
      <c r="D529" s="125" t="n">
        <v>181.2</v>
      </c>
      <c r="E529" s="126" t="n">
        <v>55</v>
      </c>
      <c r="F529" s="125" t="n">
        <v>146.1</v>
      </c>
      <c r="G529" s="17" t="n">
        <v>44</v>
      </c>
      <c r="H529" s="127" t="n">
        <v>58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181</v>
      </c>
      <c r="U529" s="9" t="n"/>
    </row>
    <row r="530" ht="12" customFormat="1" customHeight="1" s="37">
      <c r="A530" s="74" t="inlineStr">
        <is>
          <t>정자동 아이파크분당1</t>
        </is>
      </c>
      <c r="B530" s="75" t="inlineStr">
        <is>
          <t>03.05.</t>
        </is>
      </c>
      <c r="C530" s="124" t="n">
        <v>540</v>
      </c>
      <c r="D530" s="125" t="n">
        <v>199.4</v>
      </c>
      <c r="E530" s="126" t="n">
        <v>60</v>
      </c>
      <c r="F530" s="125" t="n">
        <v>160.8</v>
      </c>
      <c r="G530" s="17" t="n">
        <v>49</v>
      </c>
      <c r="H530" s="127" t="n">
        <v>30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4</v>
      </c>
      <c r="R530" s="115" t="n">
        <v>2</v>
      </c>
      <c r="S530" s="115" t="inlineStr">
        <is>
          <t>계</t>
        </is>
      </c>
      <c r="T530" s="5" t="n">
        <v>199</v>
      </c>
      <c r="U530" s="9" t="n"/>
    </row>
    <row r="531" ht="12" customFormat="1" customHeight="1" s="37">
      <c r="A531" s="74" t="inlineStr">
        <is>
          <t>정자동 아이파크분당1</t>
        </is>
      </c>
      <c r="B531" s="75" t="inlineStr">
        <is>
          <t>03.05.</t>
        </is>
      </c>
      <c r="C531" s="124" t="n">
        <v>540</v>
      </c>
      <c r="D531" s="125" t="n">
        <v>214.1</v>
      </c>
      <c r="E531" s="126" t="n">
        <v>65</v>
      </c>
      <c r="F531" s="125" t="n">
        <v>172.7</v>
      </c>
      <c r="G531" s="17" t="n">
        <v>52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4</v>
      </c>
      <c r="R531" s="115" t="n">
        <v>2</v>
      </c>
      <c r="S531" s="115" t="inlineStr">
        <is>
          <t>계</t>
        </is>
      </c>
      <c r="T531" s="5" t="inlineStr">
        <is>
          <t>214C</t>
        </is>
      </c>
      <c r="U531" s="9" t="n"/>
    </row>
    <row r="532" ht="12" customFormat="1" customHeight="1" s="37">
      <c r="A532" s="74" t="inlineStr">
        <is>
          <t>정자동 아이파크분당1</t>
        </is>
      </c>
      <c r="B532" s="75" t="inlineStr">
        <is>
          <t>03.05.</t>
        </is>
      </c>
      <c r="C532" s="124" t="n">
        <v>540</v>
      </c>
      <c r="D532" s="125" t="n">
        <v>243.5</v>
      </c>
      <c r="E532" s="126" t="n">
        <v>74</v>
      </c>
      <c r="F532" s="125" t="n">
        <v>196.4</v>
      </c>
      <c r="G532" s="17" t="n">
        <v>59</v>
      </c>
      <c r="H532" s="127" t="n">
        <v>56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5</v>
      </c>
      <c r="R532" s="115" t="n">
        <v>3</v>
      </c>
      <c r="S532" s="115" t="inlineStr">
        <is>
          <t>계</t>
        </is>
      </c>
      <c r="T532" s="5" t="n">
        <v>243</v>
      </c>
      <c r="U532" s="9" t="n"/>
    </row>
    <row r="533" ht="12" customFormat="1" customHeight="1" s="37">
      <c r="A533" s="74" t="inlineStr">
        <is>
          <t>정자동 삼성아데나루체</t>
        </is>
      </c>
      <c r="B533" s="75" t="inlineStr">
        <is>
          <t>04.12.</t>
        </is>
      </c>
      <c r="C533" s="124" t="n">
        <v>259</v>
      </c>
      <c r="D533" s="125" t="n">
        <v>110.4</v>
      </c>
      <c r="E533" s="126" t="n">
        <v>33</v>
      </c>
      <c r="F533" s="125" t="n">
        <v>85</v>
      </c>
      <c r="G533" s="17" t="n">
        <v>26</v>
      </c>
      <c r="H533" s="127" t="n">
        <v>34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2</v>
      </c>
      <c r="S533" s="115" t="inlineStr">
        <is>
          <t>계</t>
        </is>
      </c>
      <c r="T533" s="5" t="n">
        <v>110</v>
      </c>
      <c r="U533" s="9" t="n"/>
    </row>
    <row r="534" ht="12" customFormat="1" customHeight="1" s="37">
      <c r="A534" s="74" t="inlineStr">
        <is>
          <t>정자동 삼성아데나루체</t>
        </is>
      </c>
      <c r="B534" s="75" t="inlineStr">
        <is>
          <t>04.12.</t>
        </is>
      </c>
      <c r="C534" s="124" t="n">
        <v>259</v>
      </c>
      <c r="D534" s="125" t="n">
        <v>158.7</v>
      </c>
      <c r="E534" s="126" t="n">
        <v>48</v>
      </c>
      <c r="F534" s="125" t="n">
        <v>128.2</v>
      </c>
      <c r="G534" s="17" t="n">
        <v>39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158C</t>
        </is>
      </c>
      <c r="U534" s="9" t="n"/>
    </row>
    <row r="535" ht="12" customFormat="1" customHeight="1" s="37">
      <c r="A535" s="74" t="inlineStr">
        <is>
          <t>정자동 분당더샵파크리버</t>
        </is>
      </c>
      <c r="B535" s="75" t="inlineStr">
        <is>
          <t>21.10.</t>
        </is>
      </c>
      <c r="C535" s="124" t="n">
        <v>506</v>
      </c>
      <c r="D535" s="125" t="n">
        <v>81.2</v>
      </c>
      <c r="E535" s="126" t="n">
        <v>25</v>
      </c>
      <c r="F535" s="125" t="n">
        <v>59.9</v>
      </c>
      <c r="G535" s="17" t="n">
        <v>18</v>
      </c>
      <c r="H535" s="127" t="n">
        <v>60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81A</t>
        </is>
      </c>
      <c r="U535" s="9" t="n"/>
    </row>
    <row r="536" ht="12" customFormat="1" customHeight="1" s="37">
      <c r="A536" s="74" t="inlineStr">
        <is>
          <t>정자동 분당더샵파크리버</t>
        </is>
      </c>
      <c r="B536" s="75" t="inlineStr">
        <is>
          <t>21.10.</t>
        </is>
      </c>
      <c r="C536" s="124" t="n">
        <v>506</v>
      </c>
      <c r="D536" s="125" t="n">
        <v>114.3</v>
      </c>
      <c r="E536" s="126" t="n">
        <v>35</v>
      </c>
      <c r="F536" s="125" t="n">
        <v>85</v>
      </c>
      <c r="G536" s="17" t="n">
        <v>26</v>
      </c>
      <c r="H536" s="127" t="n">
        <v>96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114B</t>
        </is>
      </c>
      <c r="U536" s="9" t="n"/>
    </row>
    <row r="537" ht="12" customFormat="1" customHeight="1" s="37">
      <c r="A537" s="74" t="inlineStr">
        <is>
          <t>정자동 아이파크분당3</t>
        </is>
      </c>
      <c r="B537" s="75" t="inlineStr">
        <is>
          <t>03.05.</t>
        </is>
      </c>
      <c r="C537" s="124" t="n">
        <v>307</v>
      </c>
      <c r="D537" s="125" t="n">
        <v>104.3</v>
      </c>
      <c r="E537" s="126" t="n">
        <v>32</v>
      </c>
      <c r="F537" s="125" t="n">
        <v>84.90000000000001</v>
      </c>
      <c r="G537" s="17" t="n">
        <v>26</v>
      </c>
      <c r="H537" s="127" t="n">
        <v>42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104</v>
      </c>
      <c r="U537" s="9" t="n"/>
    </row>
    <row r="538" ht="12" customFormat="1" customHeight="1" s="37">
      <c r="A538" s="74" t="inlineStr">
        <is>
          <t>정자동 아이파크분당3</t>
        </is>
      </c>
      <c r="B538" s="75" t="inlineStr">
        <is>
          <t>03.05.</t>
        </is>
      </c>
      <c r="C538" s="124" t="n">
        <v>307</v>
      </c>
      <c r="D538" s="125" t="n">
        <v>188.3</v>
      </c>
      <c r="E538" s="126" t="n">
        <v>57</v>
      </c>
      <c r="F538" s="125" t="n">
        <v>153.4</v>
      </c>
      <c r="G538" s="17" t="n">
        <v>46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4</v>
      </c>
      <c r="R538" s="115" t="n">
        <v>2</v>
      </c>
      <c r="S538" s="115" t="inlineStr">
        <is>
          <t>계</t>
        </is>
      </c>
      <c r="T538" s="5" t="inlineStr">
        <is>
          <t>188A</t>
        </is>
      </c>
      <c r="U538" s="9" t="n"/>
    </row>
    <row r="539" ht="12" customFormat="1" customHeight="1" s="37">
      <c r="A539" s="74" t="inlineStr">
        <is>
          <t>정자동 아이파크분당3</t>
        </is>
      </c>
      <c r="B539" s="75" t="inlineStr">
        <is>
          <t>03.05.</t>
        </is>
      </c>
      <c r="C539" s="124" t="n">
        <v>307</v>
      </c>
      <c r="D539" s="125" t="n">
        <v>201</v>
      </c>
      <c r="E539" s="126" t="n">
        <v>61</v>
      </c>
      <c r="F539" s="125" t="n">
        <v>163.7</v>
      </c>
      <c r="G539" s="17" t="n">
        <v>50</v>
      </c>
      <c r="H539" s="127" t="n">
        <v>120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4</v>
      </c>
      <c r="R539" s="115" t="n">
        <v>3</v>
      </c>
      <c r="S539" s="115" t="inlineStr">
        <is>
          <t>계</t>
        </is>
      </c>
      <c r="T539" s="5" t="inlineStr">
        <is>
          <t>201B</t>
        </is>
      </c>
      <c r="U539" s="9" t="n"/>
    </row>
    <row r="540" ht="12" customFormat="1" customHeight="1" s="37">
      <c r="A540" s="74" t="inlineStr">
        <is>
          <t>정자동 정든한진8차</t>
        </is>
      </c>
      <c r="B540" s="75" t="inlineStr">
        <is>
          <t>95.06.</t>
        </is>
      </c>
      <c r="C540" s="124" t="n">
        <v>512</v>
      </c>
      <c r="D540" s="125" t="n">
        <v>120.5</v>
      </c>
      <c r="E540" s="126" t="n">
        <v>36</v>
      </c>
      <c r="F540" s="125" t="n">
        <v>99.59999999999999</v>
      </c>
      <c r="G540" s="17" t="n">
        <v>30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120</v>
      </c>
      <c r="U540" s="9" t="n"/>
    </row>
    <row r="541" ht="12" customFormat="1" customHeight="1" s="37">
      <c r="A541" s="74" t="inlineStr">
        <is>
          <t>정자동 정든한진8차</t>
        </is>
      </c>
      <c r="B541" s="75" t="inlineStr">
        <is>
          <t>95.06.</t>
        </is>
      </c>
      <c r="C541" s="124" t="n">
        <v>512</v>
      </c>
      <c r="D541" s="125" t="n">
        <v>158.6</v>
      </c>
      <c r="E541" s="126" t="n">
        <v>48</v>
      </c>
      <c r="F541" s="125" t="n">
        <v>135</v>
      </c>
      <c r="G541" s="17" t="n">
        <v>41</v>
      </c>
      <c r="H541" s="127" t="n">
        <v>120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158</v>
      </c>
      <c r="U541" s="9" t="n"/>
    </row>
    <row r="542" ht="12" customFormat="1" customHeight="1" s="37">
      <c r="A542" s="74" t="inlineStr">
        <is>
          <t>정자동 정든한진8차</t>
        </is>
      </c>
      <c r="B542" s="75" t="inlineStr">
        <is>
          <t>95.06.</t>
        </is>
      </c>
      <c r="C542" s="124" t="n">
        <v>512</v>
      </c>
      <c r="D542" s="125" t="n">
        <v>193.8</v>
      </c>
      <c r="E542" s="126" t="n">
        <v>59</v>
      </c>
      <c r="F542" s="125" t="n">
        <v>162.4</v>
      </c>
      <c r="G542" s="17" t="n">
        <v>49</v>
      </c>
      <c r="H542" s="127" t="n">
        <v>52</v>
      </c>
      <c r="I542" s="128" t="n"/>
      <c r="J542" s="128" t="n"/>
      <c r="K542" s="128" t="n">
        <v>104000</v>
      </c>
      <c r="L542" s="128" t="inlineStr">
        <is>
          <t>9</t>
        </is>
      </c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5</v>
      </c>
      <c r="R542" s="115" t="n">
        <v>2</v>
      </c>
      <c r="S542" s="115" t="inlineStr">
        <is>
          <t>계</t>
        </is>
      </c>
      <c r="T542" s="5" t="n">
        <v>193</v>
      </c>
      <c r="U542" s="9" t="n"/>
    </row>
    <row r="543" ht="12" customFormat="1" customHeight="1" s="37">
      <c r="A543" s="74" t="inlineStr">
        <is>
          <t>정자동 분당더샵스타파크</t>
        </is>
      </c>
      <c r="B543" s="75" t="inlineStr">
        <is>
          <t>07.02.</t>
        </is>
      </c>
      <c r="C543" s="124" t="n">
        <v>378</v>
      </c>
      <c r="D543" s="125" t="n">
        <v>111.7</v>
      </c>
      <c r="E543" s="126" t="n">
        <v>34</v>
      </c>
      <c r="F543" s="125" t="n">
        <v>84.90000000000001</v>
      </c>
      <c r="G543" s="17" t="n">
        <v>26</v>
      </c>
      <c r="H543" s="127" t="n">
        <v>31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복</t>
        </is>
      </c>
      <c r="T543" s="5" t="inlineStr">
        <is>
          <t>111B</t>
        </is>
      </c>
      <c r="U543" s="9" t="n"/>
    </row>
    <row r="544" ht="12" customFormat="1" customHeight="1" s="37">
      <c r="A544" s="74" t="inlineStr">
        <is>
          <t>정자동 분당더샵스타파크</t>
        </is>
      </c>
      <c r="B544" s="75" t="inlineStr">
        <is>
          <t>07.02.</t>
        </is>
      </c>
      <c r="C544" s="124" t="n">
        <v>378</v>
      </c>
      <c r="D544" s="125" t="n">
        <v>152.9</v>
      </c>
      <c r="E544" s="126" t="n">
        <v>46</v>
      </c>
      <c r="F544" s="125" t="n">
        <v>116.8</v>
      </c>
      <c r="G544" s="17" t="n">
        <v>35</v>
      </c>
      <c r="H544" s="127" t="n">
        <v>190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복</t>
        </is>
      </c>
      <c r="T544" s="5" t="inlineStr">
        <is>
          <t>152A</t>
        </is>
      </c>
      <c r="U544" s="9" t="n"/>
    </row>
    <row r="545" ht="12" customFormat="1" customHeight="1" s="37">
      <c r="A545" s="74" t="inlineStr">
        <is>
          <t>정자동 정든동아2단지</t>
        </is>
      </c>
      <c r="B545" s="75" t="inlineStr">
        <is>
          <t>95.05.</t>
        </is>
      </c>
      <c r="C545" s="124" t="n">
        <v>706</v>
      </c>
      <c r="D545" s="125" t="n">
        <v>88.3</v>
      </c>
      <c r="E545" s="126" t="n">
        <v>27</v>
      </c>
      <c r="F545" s="125" t="n">
        <v>69.09999999999999</v>
      </c>
      <c r="G545" s="17" t="n">
        <v>21</v>
      </c>
      <c r="H545" s="127" t="n">
        <v>104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1</v>
      </c>
      <c r="S545" s="115" t="inlineStr">
        <is>
          <t>계</t>
        </is>
      </c>
      <c r="T545" s="5" t="n">
        <v>88</v>
      </c>
      <c r="U545" s="9" t="n"/>
    </row>
    <row r="546" ht="12" customFormat="1" customHeight="1" s="37">
      <c r="A546" s="74" t="inlineStr">
        <is>
          <t>정자동 한솔2단지LG</t>
        </is>
      </c>
      <c r="B546" s="75" t="inlineStr">
        <is>
          <t>95.06.</t>
        </is>
      </c>
      <c r="C546" s="124" t="n">
        <v>598</v>
      </c>
      <c r="D546" s="125" t="n">
        <v>124.4</v>
      </c>
      <c r="E546" s="126" t="n">
        <v>38</v>
      </c>
      <c r="F546" s="125" t="n">
        <v>101.9</v>
      </c>
      <c r="G546" s="17" t="n">
        <v>31</v>
      </c>
      <c r="H546" s="127" t="n">
        <v>240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n">
        <v>124</v>
      </c>
      <c r="U546" s="9" t="n"/>
    </row>
    <row r="547" ht="12" customFormat="1" customHeight="1" s="37">
      <c r="A547" s="74" t="inlineStr">
        <is>
          <t>정자동 아데나팰리스</t>
        </is>
      </c>
      <c r="B547" s="75" t="inlineStr">
        <is>
          <t>03.04.</t>
        </is>
      </c>
      <c r="C547" s="124" t="n">
        <v>203</v>
      </c>
      <c r="D547" s="125" t="n">
        <v>186.3</v>
      </c>
      <c r="E547" s="126" t="n">
        <v>56</v>
      </c>
      <c r="F547" s="125" t="n">
        <v>139.1</v>
      </c>
      <c r="G547" s="17" t="n">
        <v>42</v>
      </c>
      <c r="H547" s="127" t="n">
        <v>90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186</v>
      </c>
      <c r="U547" s="9" t="n"/>
    </row>
    <row r="548" ht="12" customFormat="1" customHeight="1" s="37">
      <c r="A548" s="74" t="inlineStr">
        <is>
          <t>정자동 아데나팰리스</t>
        </is>
      </c>
      <c r="B548" s="75" t="inlineStr">
        <is>
          <t>03.04.</t>
        </is>
      </c>
      <c r="C548" s="124" t="n">
        <v>203</v>
      </c>
      <c r="D548" s="125" t="n">
        <v>219.6</v>
      </c>
      <c r="E548" s="126" t="n">
        <v>66</v>
      </c>
      <c r="F548" s="125" t="n">
        <v>164</v>
      </c>
      <c r="G548" s="17" t="n">
        <v>50</v>
      </c>
      <c r="H548" s="127" t="n">
        <v>92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5</v>
      </c>
      <c r="R548" s="115" t="n">
        <v>2</v>
      </c>
      <c r="S548" s="115" t="inlineStr">
        <is>
          <t>계</t>
        </is>
      </c>
      <c r="T548" s="5" t="n">
        <v>219</v>
      </c>
      <c r="U548" s="9" t="n"/>
    </row>
    <row r="549" ht="12" customFormat="1" customHeight="1" s="37">
      <c r="A549" s="74" t="inlineStr">
        <is>
          <t>정자동 한솔6단지주공</t>
        </is>
      </c>
      <c r="B549" s="75" t="inlineStr">
        <is>
          <t>95.10.</t>
        </is>
      </c>
      <c r="C549" s="124" t="n">
        <v>1038</v>
      </c>
      <c r="D549" s="125" t="n">
        <v>53.2</v>
      </c>
      <c r="E549" s="126" t="n">
        <v>16</v>
      </c>
      <c r="F549" s="125" t="n">
        <v>37.7</v>
      </c>
      <c r="G549" s="17" t="n">
        <v>11</v>
      </c>
      <c r="H549" s="127" t="n">
        <v>445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2</v>
      </c>
      <c r="R549" s="115" t="n">
        <v>1</v>
      </c>
      <c r="S549" s="115" t="inlineStr">
        <is>
          <t>복</t>
        </is>
      </c>
      <c r="T549" s="5" t="n">
        <v>53</v>
      </c>
      <c r="U549" s="9" t="n"/>
    </row>
    <row r="550" ht="12" customFormat="1" customHeight="1" s="37">
      <c r="A550" s="74" t="inlineStr">
        <is>
          <t>정자동 로얄팰리스</t>
        </is>
      </c>
      <c r="B550" s="75" t="inlineStr">
        <is>
          <t>03.02.</t>
        </is>
      </c>
      <c r="C550" s="124" t="n">
        <v>566</v>
      </c>
      <c r="D550" s="125" t="n">
        <v>165.1</v>
      </c>
      <c r="E550" s="126" t="n">
        <v>50</v>
      </c>
      <c r="F550" s="125" t="n">
        <v>137.8</v>
      </c>
      <c r="G550" s="17" t="n">
        <v>42</v>
      </c>
      <c r="H550" s="127" t="n">
        <v>58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4</v>
      </c>
      <c r="R550" s="115" t="n">
        <v>2</v>
      </c>
      <c r="S550" s="115" t="inlineStr">
        <is>
          <t>계</t>
        </is>
      </c>
      <c r="T550" s="5" t="n">
        <v>165</v>
      </c>
      <c r="U550" s="9" t="n"/>
    </row>
    <row r="551" ht="12" customFormat="1" customHeight="1" s="37">
      <c r="A551" s="74" t="inlineStr">
        <is>
          <t>정자동 로얄팰리스</t>
        </is>
      </c>
      <c r="B551" s="75" t="inlineStr">
        <is>
          <t>03.02.</t>
        </is>
      </c>
      <c r="C551" s="124" t="n">
        <v>566</v>
      </c>
      <c r="D551" s="125" t="n">
        <v>177.6</v>
      </c>
      <c r="E551" s="126" t="n">
        <v>54</v>
      </c>
      <c r="F551" s="125" t="n">
        <v>148.2</v>
      </c>
      <c r="G551" s="17" t="n">
        <v>45</v>
      </c>
      <c r="H551" s="127" t="n">
        <v>58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4</v>
      </c>
      <c r="R551" s="115" t="n">
        <v>2</v>
      </c>
      <c r="S551" s="115" t="inlineStr">
        <is>
          <t>계</t>
        </is>
      </c>
      <c r="T551" s="5" t="n">
        <v>177</v>
      </c>
      <c r="U551" s="9" t="n"/>
    </row>
    <row r="552" ht="12" customFormat="1" customHeight="1" s="37">
      <c r="A552" s="74" t="inlineStr">
        <is>
          <t>정자동 로얄팰리스</t>
        </is>
      </c>
      <c r="B552" s="75" t="inlineStr">
        <is>
          <t>03.02.</t>
        </is>
      </c>
      <c r="C552" s="124" t="n">
        <v>566</v>
      </c>
      <c r="D552" s="125" t="n">
        <v>190.2</v>
      </c>
      <c r="E552" s="126" t="n">
        <v>58</v>
      </c>
      <c r="F552" s="125" t="n">
        <v>158.7</v>
      </c>
      <c r="G552" s="17" t="n">
        <v>48</v>
      </c>
      <c r="H552" s="127" t="n">
        <v>54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n">
        <v>190</v>
      </c>
      <c r="U552" s="9" t="n"/>
    </row>
    <row r="553" ht="12" customFormat="1" customHeight="1" s="37">
      <c r="A553" s="74" t="inlineStr">
        <is>
          <t>정자동 로얄팰리스</t>
        </is>
      </c>
      <c r="B553" s="75" t="inlineStr">
        <is>
          <t>03.02.</t>
        </is>
      </c>
      <c r="C553" s="124" t="n">
        <v>566</v>
      </c>
      <c r="D553" s="125" t="n">
        <v>231.6</v>
      </c>
      <c r="E553" s="126" t="n">
        <v>70</v>
      </c>
      <c r="F553" s="125" t="n">
        <v>193.3</v>
      </c>
      <c r="G553" s="17" t="n">
        <v>58</v>
      </c>
      <c r="H553" s="127" t="n">
        <v>60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5</v>
      </c>
      <c r="R553" s="115" t="n">
        <v>3</v>
      </c>
      <c r="S553" s="115" t="inlineStr">
        <is>
          <t>계</t>
        </is>
      </c>
      <c r="T553" s="5" t="n">
        <v>231</v>
      </c>
      <c r="U553" s="9" t="n"/>
    </row>
    <row r="554" ht="12" customFormat="1" customHeight="1" s="37">
      <c r="A554" s="74" t="inlineStr">
        <is>
          <t>정자동 로얄팰리스</t>
        </is>
      </c>
      <c r="B554" s="75" t="inlineStr">
        <is>
          <t>03.02.</t>
        </is>
      </c>
      <c r="C554" s="124" t="n">
        <v>566</v>
      </c>
      <c r="D554" s="125" t="n">
        <v>250.4</v>
      </c>
      <c r="E554" s="126" t="n">
        <v>76</v>
      </c>
      <c r="F554" s="125" t="n">
        <v>208.9</v>
      </c>
      <c r="G554" s="17" t="n">
        <v>63</v>
      </c>
      <c r="H554" s="127" t="n">
        <v>104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5</v>
      </c>
      <c r="R554" s="115" t="n">
        <v>3</v>
      </c>
      <c r="S554" s="115" t="inlineStr">
        <is>
          <t>계</t>
        </is>
      </c>
      <c r="T554" s="5" t="n">
        <v>250</v>
      </c>
      <c r="U554" s="9" t="n"/>
    </row>
    <row r="555" ht="12" customFormat="1" customHeight="1" s="37">
      <c r="A555" s="74" t="inlineStr">
        <is>
          <t>정자동 로얄팰리스</t>
        </is>
      </c>
      <c r="B555" s="75" t="inlineStr">
        <is>
          <t>03.02.</t>
        </is>
      </c>
      <c r="C555" s="124" t="n">
        <v>566</v>
      </c>
      <c r="D555" s="125" t="n">
        <v>292.6</v>
      </c>
      <c r="E555" s="126" t="n">
        <v>89</v>
      </c>
      <c r="F555" s="125" t="n">
        <v>244.2</v>
      </c>
      <c r="G555" s="17" t="n">
        <v>74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5</v>
      </c>
      <c r="R555" s="115" t="n">
        <v>3</v>
      </c>
      <c r="S555" s="115" t="inlineStr">
        <is>
          <t>계</t>
        </is>
      </c>
      <c r="T555" s="5" t="inlineStr">
        <is>
          <t>292B</t>
        </is>
      </c>
      <c r="U555" s="9" t="n"/>
    </row>
    <row r="556" ht="12" customFormat="1" customHeight="1" s="37">
      <c r="A556" s="74" t="inlineStr">
        <is>
          <t>판교동 판교원12단지힐스테이트</t>
        </is>
      </c>
      <c r="B556" s="75" t="inlineStr">
        <is>
          <t>09.05.</t>
        </is>
      </c>
      <c r="C556" s="124" t="n">
        <v>428</v>
      </c>
      <c r="D556" s="125" t="n">
        <v>126.5</v>
      </c>
      <c r="E556" s="126" t="n">
        <v>38</v>
      </c>
      <c r="F556" s="125" t="n">
        <v>101.8</v>
      </c>
      <c r="G556" s="17" t="n">
        <v>31</v>
      </c>
      <c r="H556" s="127" t="n">
        <v>88</v>
      </c>
      <c r="I556" s="128" t="n"/>
      <c r="J556" s="128" t="n"/>
      <c r="K556" s="128" t="n">
        <v>90000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126C</t>
        </is>
      </c>
      <c r="U556" s="9" t="n"/>
    </row>
    <row r="557" ht="12" customFormat="1" customHeight="1" s="37">
      <c r="A557" s="74" t="inlineStr">
        <is>
          <t>판교동 판교원5단지푸르지오</t>
        </is>
      </c>
      <c r="B557" s="75" t="inlineStr">
        <is>
          <t>09.10.</t>
        </is>
      </c>
      <c r="C557" s="124" t="n">
        <v>567</v>
      </c>
      <c r="D557" s="125" t="n">
        <v>107.3</v>
      </c>
      <c r="E557" s="126" t="n">
        <v>32</v>
      </c>
      <c r="F557" s="125" t="n">
        <v>84.5</v>
      </c>
      <c r="G557" s="17" t="n">
        <v>26</v>
      </c>
      <c r="H557" s="127" t="n">
        <v>140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107A</t>
        </is>
      </c>
      <c r="U557" s="9" t="n"/>
    </row>
    <row r="558" ht="12" customFormat="1" customHeight="1" s="37">
      <c r="A558" s="74" t="inlineStr">
        <is>
          <t>판교동 판교원7단지모아미래도</t>
        </is>
      </c>
      <c r="B558" s="75" t="inlineStr">
        <is>
          <t>09.01.</t>
        </is>
      </c>
      <c r="C558" s="124" t="n">
        <v>585</v>
      </c>
      <c r="D558" s="125" t="n">
        <v>76.40000000000001</v>
      </c>
      <c r="E558" s="126" t="n">
        <v>23</v>
      </c>
      <c r="F558" s="125" t="n">
        <v>56.6</v>
      </c>
      <c r="G558" s="17" t="n">
        <v>17</v>
      </c>
      <c r="H558" s="127" t="n">
        <v>329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76A</t>
        </is>
      </c>
      <c r="U558" s="9" t="n"/>
    </row>
    <row r="559" ht="12" customFormat="1" customHeight="1" s="37">
      <c r="A559" s="74" t="inlineStr">
        <is>
          <t>판교동 판교원7단지모아미래도</t>
        </is>
      </c>
      <c r="B559" s="75" t="inlineStr">
        <is>
          <t>09.01.</t>
        </is>
      </c>
      <c r="C559" s="124" t="n">
        <v>585</v>
      </c>
      <c r="D559" s="125" t="n">
        <v>109.6</v>
      </c>
      <c r="E559" s="126" t="n">
        <v>33</v>
      </c>
      <c r="F559" s="125" t="n">
        <v>80.2</v>
      </c>
      <c r="G559" s="17" t="n">
        <v>24</v>
      </c>
      <c r="H559" s="127" t="n">
        <v>176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109A</t>
        </is>
      </c>
      <c r="U559" s="9" t="n"/>
    </row>
    <row r="560" ht="12" customFormat="1" customHeight="1" s="37">
      <c r="A560" s="74" t="inlineStr">
        <is>
          <t>판교동 판교원3단지푸르지오</t>
        </is>
      </c>
      <c r="B560" s="75" t="inlineStr">
        <is>
          <t>09.10.</t>
        </is>
      </c>
      <c r="C560" s="124" t="n">
        <v>486</v>
      </c>
      <c r="D560" s="125" t="n">
        <v>128.9</v>
      </c>
      <c r="E560" s="126" t="n">
        <v>39</v>
      </c>
      <c r="F560" s="125" t="n">
        <v>101.3</v>
      </c>
      <c r="G560" s="17" t="n">
        <v>31</v>
      </c>
      <c r="H560" s="127" t="n">
        <v>97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n">
        <v>128</v>
      </c>
      <c r="U560" s="9" t="n"/>
    </row>
    <row r="561" ht="12" customFormat="1" customHeight="1" s="37">
      <c r="A561" s="74" t="inlineStr">
        <is>
          <t>판교동 판교원3단지푸르지오</t>
        </is>
      </c>
      <c r="B561" s="75" t="inlineStr">
        <is>
          <t>09.10.</t>
        </is>
      </c>
      <c r="C561" s="124" t="n">
        <v>486</v>
      </c>
      <c r="D561" s="125" t="n">
        <v>148.3</v>
      </c>
      <c r="E561" s="126" t="n">
        <v>45</v>
      </c>
      <c r="F561" s="125" t="n">
        <v>116.6</v>
      </c>
      <c r="G561" s="17" t="n">
        <v>35</v>
      </c>
      <c r="H561" s="127" t="n">
        <v>58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inlineStr">
        <is>
          <t>148A</t>
        </is>
      </c>
      <c r="U561" s="9" t="n"/>
    </row>
    <row r="562" ht="12" customFormat="1" customHeight="1" s="37">
      <c r="A562" s="74" t="inlineStr">
        <is>
          <t>판교동 판교원10단지힐스테이트</t>
        </is>
      </c>
      <c r="B562" s="75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7">
      <c r="A563" s="74" t="inlineStr">
        <is>
          <t>판교동 판교원10단지힐스테이트</t>
        </is>
      </c>
      <c r="B563" s="75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7">
      <c r="A564" s="74" t="inlineStr">
        <is>
          <t>판교동 판교원2단지푸르지오</t>
        </is>
      </c>
      <c r="B564" s="75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125</v>
      </c>
      <c r="U564" s="9" t="n"/>
    </row>
    <row r="565" ht="12" customFormat="1" customHeight="1" s="37">
      <c r="A565" s="74" t="inlineStr">
        <is>
          <t>판교동 판교원2단지푸르지오</t>
        </is>
      </c>
      <c r="B565" s="75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8354" operator="greaterThan" dxfId="17">
      <formula>0.9</formula>
    </cfRule>
    <cfRule type="cellIs" priority="68355" operator="greaterThan" dxfId="16">
      <formula>0.85</formula>
    </cfRule>
  </conditionalFormatting>
  <conditionalFormatting sqref="N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5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N1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N1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1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2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N3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N8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5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6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7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8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99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0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1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1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1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1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1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1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1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29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30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1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32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33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34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3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36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37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38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39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40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41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2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3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44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45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46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47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48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49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0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1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3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4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5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6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7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58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59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0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1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2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6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6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7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7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8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9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9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9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19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0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1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4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5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5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6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7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8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8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9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9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0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0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30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2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2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3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4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4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4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6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6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7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7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7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8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8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39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39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39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0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0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0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1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1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1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2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2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3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3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4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4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4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4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5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5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6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6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6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6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9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9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49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49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49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0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0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0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0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1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1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1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1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1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24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2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2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2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2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2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4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4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4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5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5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5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5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5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5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5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5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5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6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6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6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:E565">
    <cfRule type="expression" priority="126592" dxfId="3">
      <formula>AND(IF(OR($Q4=1,$Q4=2),1,0),IF(#REF!&lt;=20,1,0))</formula>
    </cfRule>
    <cfRule type="expression" priority="126593" dxfId="2">
      <formula>AND(IF($Q4=2,1,0),IF(#REF!&lt;30,1,0))</formula>
    </cfRule>
    <cfRule type="expression" priority="126594" dxfId="1">
      <formula>AND(IF($Q4=3,1,0),IF(#REF!&lt;30,1,0))</formula>
    </cfRule>
    <cfRule type="expression" priority="12659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8" sqref="G8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1"/>
    <col width="17.5" customWidth="1" style="114" min="52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수내동</t>
        </is>
      </c>
      <c r="E4" s="114" t="inlineStr">
        <is>
          <t>이매동</t>
        </is>
      </c>
      <c r="F4" s="114" t="inlineStr">
        <is>
          <t>정자동</t>
        </is>
      </c>
      <c r="G4" s="50" t="inlineStr">
        <is>
          <t>서현동</t>
        </is>
      </c>
      <c r="H4" s="114" t="inlineStr">
        <is>
          <t>백현동</t>
        </is>
      </c>
      <c r="I4" s="114" t="inlineStr">
        <is>
          <t>야탑동</t>
        </is>
      </c>
      <c r="J4" s="50" t="inlineStr">
        <is>
          <t>구미동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삼평동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 t="n"/>
      <c r="F7" s="54" t="n"/>
      <c r="G7" s="54" t="n"/>
      <c r="H7" s="54" t="n"/>
      <c r="I7" s="54">
        <f>#REF!&amp;IF(#REF!="","",","&amp;#REF!)&amp;IF(I6="","",","&amp;I6)</f>
        <v/>
      </c>
      <c r="J7" s="54">
        <f>I4&amp;IF(I5="","",","&amp;I5)&amp;IF(J6="","",","&amp;J6)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20</v>
      </c>
      <c r="B8" s="57" t="inlineStr">
        <is>
          <t>~</t>
        </is>
      </c>
      <c r="C8" s="133" t="n">
        <v>30</v>
      </c>
      <c r="D8" s="58" t="n"/>
      <c r="E8" s="58" t="n"/>
      <c r="F8" s="58" t="n"/>
      <c r="G8" s="58" t="n"/>
      <c r="H8" s="58" t="inlineStr">
        <is>
          <t>봇들7단지엔파트(32평/21.5)_x000D_
백현마을2단지(33평/21.0)_x000D_
백현6단지휴먼시아(34평/20.0)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108" customHeight="1" s="118">
      <c r="A9" s="134" t="n">
        <v>17</v>
      </c>
      <c r="B9" s="59" t="inlineStr">
        <is>
          <t>~</t>
        </is>
      </c>
      <c r="C9" s="135" t="n">
        <v>20</v>
      </c>
      <c r="D9" s="58" t="inlineStr">
        <is>
          <t>양지1단지금호(31평/17.0)</t>
        </is>
      </c>
      <c r="E9" s="58" t="n"/>
      <c r="F9" s="58" t="n"/>
      <c r="G9" s="58" t="inlineStr">
        <is>
          <t>한양(34평/17.0)_x000D_
삼성,한신(32평/17.0)</t>
        </is>
      </c>
      <c r="H9" s="58" t="inlineStr">
        <is>
          <t>백현5단지휴먼시아(34평/19.0)_x000D_
봇들3단지휴먼시아(35평/19.0)_x000D_
백현6단지휴먼시아(30평/18.8)_x000D_
백현7단지휴먼시아(34평/18.5)_x000D_
백현5단지휴먼시아(30평/18.0)_x000D_
백현7단지휴먼시아(30평/18.0)_x000D_
봇들1단지판교신미주(33평/17.0)_x000D_
봇들4단지휴먼시아(34평/17.0)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84" customHeight="1" s="118">
      <c r="A10" s="136" t="n">
        <v>15</v>
      </c>
      <c r="B10" s="55" t="inlineStr">
        <is>
          <t>~</t>
        </is>
      </c>
      <c r="C10" s="137" t="n">
        <v>17</v>
      </c>
      <c r="D10" s="56" t="inlineStr">
        <is>
          <t>파크타운삼익(32평/16.5)_x000D_
파크타운서안(32평/16.5)_x000D_
양지2단지청구(31평/16.4)_x000D_
양지5단지한양(32평/16.4)_x000D_
파크타운롯데(32평/16.0)_x000D_
푸른벽산(31평/16.0)_x000D_
푸른신성(31평/15.0)</t>
        </is>
      </c>
      <c r="E10" s="56" t="inlineStr">
        <is>
          <t>이매청구(32평/16.5)_x000D_
아름6단지선경(32평/16.5)_x000D_
아름5단지풍림(29평/16.3)_x000D_
이매성지(31평/16.0)_x000D_
이매동신9단지(31평/15.8)_x000D_
이매동신3단지(32평/15.5)_x000D_
이매진흥(31평/15.5)</t>
        </is>
      </c>
      <c r="F10" s="56" t="inlineStr">
        <is>
          <t>상록우성(31평/16.7)_x000D_
느티마을공무원3단지(28평/16.0)_x000D_
정든한진8차(32평/16.0)_x000D_
상록라이프(32평/16.0)</t>
        </is>
      </c>
      <c r="G10" s="56" t="inlineStr">
        <is>
          <t>우성(시범단지)(32평/16.0)_x000D_
현대(33평/16.0)_x000D_
우성(시범단지)(29평/15.3)</t>
        </is>
      </c>
      <c r="H10" s="56" t="inlineStr">
        <is>
          <t>봇들4단지휴먼시아(30평/16.2)_x000D_
판교더샵퍼스트파크(35평/16.0)_x000D_
봇들2단지이지더원(32평/15.8)</t>
        </is>
      </c>
      <c r="I10" s="56" t="n"/>
      <c r="J10" s="56" t="inlineStr">
        <is>
          <t>까치롯데,선경(33평/15.2)</t>
        </is>
      </c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14</v>
      </c>
      <c r="B11" s="55" t="inlineStr">
        <is>
          <t>~</t>
        </is>
      </c>
      <c r="C11" s="137" t="n">
        <v>15</v>
      </c>
      <c r="D11" s="56" t="inlineStr">
        <is>
          <t>파크타운대림(34평/14.5)_x000D_
푸른쌍용(31평/14.5)</t>
        </is>
      </c>
      <c r="E11" s="56" t="inlineStr">
        <is>
          <t>아름4단지두산삼호(31평/14.5)_x000D_
이매한신(32평/14.2)_x000D_
이매동신9단지(23평/14.0)_x000D_
이매삼환(31평/14.0)_x000D_
이매금강(31평/14.0)</t>
        </is>
      </c>
      <c r="F11" s="56" t="inlineStr">
        <is>
          <t>상록우성(26평/14.5)_x000D_
상록임광보성(32평/14.5)_x000D_
느티마을공무원4단지(25평/14.5)_x000D_
정든한진7차(32평/14.0)_x000D_
정든신화(33평/14.0)_x000D_
느티마을공무원4단지(28평/14.0)</t>
        </is>
      </c>
      <c r="G11" s="56" t="inlineStr">
        <is>
          <t>효자촌현대(31평/14.5)_x000D_
효자촌동아(32평/14.0)</t>
        </is>
      </c>
      <c r="H11" s="56" t="inlineStr">
        <is>
          <t>봇들4단지휴먼시아(24평/14.3)</t>
        </is>
      </c>
      <c r="I11" s="56" t="n"/>
      <c r="J11" s="56" t="inlineStr">
        <is>
          <t>까치신원(31평/14.7)_x000D_
까치대우,롯데,선경(32평/14.1)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13</v>
      </c>
      <c r="B12" s="55" t="inlineStr">
        <is>
          <t>~</t>
        </is>
      </c>
      <c r="C12" s="137" t="n">
        <v>14</v>
      </c>
      <c r="D12" s="56" t="n"/>
      <c r="E12" s="56" t="inlineStr">
        <is>
          <t>이매청구(24평/13.5)_x000D_
이매동신3단지(23평/13.0)</t>
        </is>
      </c>
      <c r="F12" s="56" t="inlineStr">
        <is>
          <t>한솔3단지한일(33평/13.9)_x000D_
상록라이프(28평/13.5)_x000D_
한솔1단지청구(32평/13.2)_x000D_
정든우성6단지(32평/13.0)</t>
        </is>
      </c>
      <c r="G12" s="56" t="inlineStr">
        <is>
          <t>효자촌임광(31평/13.5)_x000D_
한양(24평/13.0)</t>
        </is>
      </c>
      <c r="H12" s="56" t="inlineStr">
        <is>
          <t>봇들3단지휴먼시아(24평/13.7)</t>
        </is>
      </c>
      <c r="I12" s="56" t="inlineStr">
        <is>
          <t>장미1단지동부(32평/13.2)_x000D_
장미1단지코오롱(32평/13.0)_x000D_
탑벽산(32평/13.0)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12</v>
      </c>
      <c r="B13" s="60" t="inlineStr">
        <is>
          <t>~</t>
        </is>
      </c>
      <c r="C13" s="139" t="n">
        <v>13</v>
      </c>
      <c r="D13" s="61" t="n"/>
      <c r="E13" s="61" t="inlineStr">
        <is>
          <t>이매진흥(23평/12.6)_x000D_
이매한신(26평/12.0)</t>
        </is>
      </c>
      <c r="F13" s="61" t="inlineStr">
        <is>
          <t>한솔5단지주공(31평/12.8)_x000D_
정든동아2단지(32평/12.5)_x000D_
정든한진7차(27평/12.2)_x000D_
한솔3단지한일(24평/12.0)_x000D_
상록우성(22평/12.0)_x000D_
정든한진8차(27평/12.0)_x000D_
상록임광보성(26평/12.0)_x000D_
한솔6단지주공(25평/12.0)</t>
        </is>
      </c>
      <c r="G13" s="61" t="inlineStr">
        <is>
          <t>효자촌삼환(31평/12.9)_x000D_
우성(시범단지)(26평/12.5)_x000D_
삼성,한신(22평/12.5)_x000D_
효자촌화성,럭키(32평/12.2)_x000D_
효자촌대우,대창(32평/12.0)</t>
        </is>
      </c>
      <c r="H13" s="61" t="n"/>
      <c r="I13" s="61" t="inlineStr">
        <is>
          <t>탑경남(32평/12.5)_x000D_
탑선경(32평/12.5)</t>
        </is>
      </c>
      <c r="J13" s="61" t="inlineStr">
        <is>
          <t>까치대우,롯데,선경(27평/12.7)_x000D_
까치롯데,선경(28평/12.5)_x000D_
까치신원(23평/12.0)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8">
      <c r="A14" s="138" t="n">
        <v>11</v>
      </c>
      <c r="B14" s="60" t="inlineStr">
        <is>
          <t>~</t>
        </is>
      </c>
      <c r="C14" s="139" t="n">
        <v>12</v>
      </c>
      <c r="D14" s="61" t="inlineStr">
        <is>
          <t>파크타운대림(23평/11.1)_x000D_
양지5단지한양(18평/11.0)_x000D_
파크타운서안(23평/11.0)</t>
        </is>
      </c>
      <c r="E14" s="61" t="n"/>
      <c r="F14" s="61" t="inlineStr">
        <is>
          <t>정든신화(28평/11.9)_x000D_
정든한진8차(20평/11.0)</t>
        </is>
      </c>
      <c r="G14" s="61" t="inlineStr">
        <is>
          <t>우성(시범단지)(22평/11.8)_x000D_
효자촌동아(22평/11.0)_x000D_
효자촌화성,럭키(27평/11.0)</t>
        </is>
      </c>
      <c r="H14" s="61" t="n"/>
      <c r="I14" s="61" t="inlineStr">
        <is>
          <t>장미1단지코오롱(28평/11.9)_x000D_
장미8단지현대(31평/11.8)_x000D_
탑경남(27평/11.7)_x000D_
장미1단지동부(27평/11.3)_x000D_
장미8단지현대(28평/11.3)_x000D_
탑벽산(27평/11.0)</t>
        </is>
      </c>
      <c r="J14" s="61" t="inlineStr">
        <is>
          <t>무지개5단지청구(33평/11.5)_x000D_
무지개2단지LG(32평/11.3)_x000D_
무지개마을3단지신한,건영(33평/11.2)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8">
      <c r="A15" s="138" t="n">
        <v>10</v>
      </c>
      <c r="B15" s="60" t="inlineStr">
        <is>
          <t>~</t>
        </is>
      </c>
      <c r="C15" s="139" t="n">
        <v>11</v>
      </c>
      <c r="D15" s="61" t="inlineStr">
        <is>
          <t>푸른쌍용(22평/10.5)_x000D_
양지5단지한양(18평/10.5)_x000D_
푸른벽산(22평/10.5)_x000D_
푸른신성(22평/10.0)</t>
        </is>
      </c>
      <c r="E15" s="61" t="inlineStr">
        <is>
          <t>이매금강(21평/10.5)_x000D_
이매한신(20평/10.2)</t>
        </is>
      </c>
      <c r="F15" s="61" t="inlineStr">
        <is>
          <t>정든한진7차(20평/10.5)_x000D_
정든신화(21평/10.4)_x000D_
상록라이프(20평/10.0)_x000D_
한솔5단지주공(23평/10.0)</t>
        </is>
      </c>
      <c r="G15" s="61" t="inlineStr">
        <is>
          <t>효자촌현대(23평/10.8)_x000D_
효자촌대우,대창(27평/10.7)</t>
        </is>
      </c>
      <c r="H15" s="61" t="n"/>
      <c r="I15" s="61" t="inlineStr">
        <is>
          <t>장미1단지동부(24평/10.4)</t>
        </is>
      </c>
      <c r="J15" s="61" t="inlineStr">
        <is>
          <t>까치건영(22평/10.8)_x000D_
무지개2단지LG(28평/10.8)_x000D_
무지개1단지대림(32평/10.8)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18">
      <c r="A16" s="140" t="n">
        <v>9</v>
      </c>
      <c r="B16" s="62" t="inlineStr">
        <is>
          <t>~</t>
        </is>
      </c>
      <c r="C16" s="141" t="n">
        <v>10</v>
      </c>
      <c r="D16" s="63" t="n"/>
      <c r="E16" s="63" t="n"/>
      <c r="F16" s="63" t="inlineStr">
        <is>
          <t>상록임광보성(20평/9.7)</t>
        </is>
      </c>
      <c r="G16" s="63" t="inlineStr">
        <is>
          <t>효자촌화성,럭키(22평/9.0)</t>
        </is>
      </c>
      <c r="H16" s="63" t="n"/>
      <c r="I16" s="63" t="inlineStr">
        <is>
          <t>탑벽산(24평/9.9)_x000D_
매화마을공무원2단지(28평/9.7)_x000D_
탑선경(21평/9.6)_x000D_
장미8단지현대(23평/9.5)</t>
        </is>
      </c>
      <c r="J16" s="63" t="inlineStr">
        <is>
          <t>까치주공2단지(25평/9.9)_x000D_
까치롯데,선경(21평/9.8)_x000D_
무지개4단지주공(24평/9.5)_x000D_
무지개마을3단지신한,건영(26평/9.5)_x000D_
까치대우,롯데,선경(21평/9.4)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18">
      <c r="A17" s="140" t="n">
        <v>8</v>
      </c>
      <c r="B17" s="62" t="inlineStr">
        <is>
          <t>~</t>
        </is>
      </c>
      <c r="C17" s="141" t="n">
        <v>9</v>
      </c>
      <c r="D17" s="63" t="inlineStr">
        <is>
          <t>양지5단지한양(15평/8.5)</t>
        </is>
      </c>
      <c r="E17" s="63" t="inlineStr">
        <is>
          <t>아름6단지선경(17평/8.9)</t>
        </is>
      </c>
      <c r="F17" s="63" t="inlineStr">
        <is>
          <t>한솔5단지주공(19평/8.8)_x000D_
정든우성6단지(20평/8.3)_x000D_
한솔1단지청구(19평/8.3)</t>
        </is>
      </c>
      <c r="G17" s="63" t="inlineStr">
        <is>
          <t>효자촌삼환(18평/8.4)_x000D_
효자촌대우,대창(22평/8.3)</t>
        </is>
      </c>
      <c r="H17" s="63" t="n"/>
      <c r="I17" s="63" t="inlineStr">
        <is>
          <t>매화마을공무원1단지(24평/8.9)_x000D_
매화마을공무원1단지(20평/8.5)</t>
        </is>
      </c>
      <c r="J17" s="63" t="inlineStr">
        <is>
          <t>까치주공2단지(20평/8.9)_x000D_
무지개5단지청구(25평/8.5)_x000D_
무지개1단지대림(25평/8.3)_x000D_
무지개4단지주공(20평/8.0)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inlineStr">
        <is>
          <t>봇들7단지엔파트('09/21.5)_x000D_
백현마을2단지('09/21.0)_x000D_
백현6단지휴먼시아('09/20.0)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108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양지1단지금호('92/17.0)</t>
        </is>
      </c>
      <c r="E22" s="58" t="n"/>
      <c r="F22" s="58" t="n"/>
      <c r="G22" s="58" t="inlineStr">
        <is>
          <t>한양('91/17.0)_x000D_
삼성,한신('91/17.0)</t>
        </is>
      </c>
      <c r="H22" s="58" t="inlineStr">
        <is>
          <t>백현5단지휴먼시아('09/19.0)_x000D_
봇들3단지휴먼시아('09/19.0)_x000D_
백현6단지휴먼시아('09/18.8)_x000D_
백현7단지휴먼시아('09/18.5)_x000D_
백현5단지휴먼시아('09/18.0)_x000D_
백현7단지휴먼시아('09/18.0)_x000D_
봇들1단지판교신미주('09/17.0)_x000D_
봇들4단지휴먼시아('09/17.0)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파크타운삼익('93/16.5)_x000D_
파크타운서안('93/16.5)_x000D_
양지2단지청구('92/16.4)_x000D_
양지5단지한양('92/16.4)_x000D_
파크타운롯데('93/16.0)_x000D_
푸른벽산('93/16.0)_x000D_
푸른신성('92/15.0)</t>
        </is>
      </c>
      <c r="E23" s="56" t="inlineStr">
        <is>
          <t>이매청구('92/16.5)_x000D_
아름6단지선경('93/16.5)_x000D_
이매성지('92/16.0)_x000D_
이매동신9단지('92/15.8)_x000D_
이매동신3단지('92/15.5)_x000D_
이매진흥('93/15.5)</t>
        </is>
      </c>
      <c r="F23" s="56" t="inlineStr">
        <is>
          <t>상록우성('95/16.7)_x000D_
정든한진8차('95/16.0)_x000D_
상록라이프('94/16.0)</t>
        </is>
      </c>
      <c r="G23" s="56" t="inlineStr">
        <is>
          <t>우성(시범단지)('91/16.0)_x000D_
현대('91/16.0)</t>
        </is>
      </c>
      <c r="H23" s="56" t="inlineStr">
        <is>
          <t>봇들4단지휴먼시아('09/16.2)_x000D_
판교더샵퍼스트파크('21/16.0)_x000D_
봇들2단지이지더원('09/15.8)</t>
        </is>
      </c>
      <c r="I23" s="56" t="n"/>
      <c r="J23" s="56" t="inlineStr">
        <is>
          <t>까치롯데,선경('95/15.2)</t>
        </is>
      </c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파크타운대림('93/14.5)_x000D_
푸른쌍용('93/14.5)</t>
        </is>
      </c>
      <c r="E24" s="56" t="inlineStr">
        <is>
          <t>아름4단지두산삼호('92/14.5)_x000D_
이매한신('93/14.2)_x000D_
이매삼환('94/14.0)_x000D_
이매금강('92/14.0)</t>
        </is>
      </c>
      <c r="F24" s="56" t="inlineStr">
        <is>
          <t>상록임광보성('95/14.5)_x000D_
정든한진7차('94/14.0)_x000D_
정든신화('95/14.0)</t>
        </is>
      </c>
      <c r="G24" s="56" t="inlineStr">
        <is>
          <t>효자촌현대('92/14.5)_x000D_
효자촌동아('92/14.0)</t>
        </is>
      </c>
      <c r="H24" s="56" t="n"/>
      <c r="I24" s="56" t="n"/>
      <c r="J24" s="56" t="inlineStr">
        <is>
          <t>까치신원('95/14.7)_x000D_
까치대우,롯데,선경('95/14.1)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inlineStr">
        <is>
          <t>한솔3단지한일('93/13.9)_x000D_
한솔1단지청구('94/13.2)_x000D_
정든우성6단지('94/13.0)</t>
        </is>
      </c>
      <c r="G25" s="56" t="inlineStr">
        <is>
          <t>효자촌임광('92/13.5)</t>
        </is>
      </c>
      <c r="H25" s="56" t="n"/>
      <c r="I25" s="56" t="inlineStr">
        <is>
          <t>장미1단지동부('93/13.2)_x000D_
장미1단지코오롱('93/13.0)_x000D_
탑벽산('94/13.0)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한솔5단지주공('94/12.8)_x000D_
정든동아2단지('95/12.5)</t>
        </is>
      </c>
      <c r="G26" s="61" t="inlineStr">
        <is>
          <t>효자촌삼환('92/12.9)_x000D_
효자촌화성,럭키('94/12.2)_x000D_
효자촌대우,대창('94/12.0)</t>
        </is>
      </c>
      <c r="H26" s="61" t="n"/>
      <c r="I26" s="61" t="inlineStr">
        <is>
          <t>탑경남('94/12.5)_x000D_
탑선경('92/12.5)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장미8단지현대('93/11.8)</t>
        </is>
      </c>
      <c r="J27" s="61" t="inlineStr">
        <is>
          <t>무지개5단지청구('95/11.5)_x000D_
무지개2단지LG('95/11.3)_x000D_
무지개마을3단지신한,건영('96/11.2)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inlineStr">
        <is>
          <t>무지개1단지대림('95/10.8)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8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아름5단지풍림('93/16.3)</t>
        </is>
      </c>
      <c r="F36" s="56" t="inlineStr">
        <is>
          <t>느티마을공무원3단지('94/16.0)</t>
        </is>
      </c>
      <c r="G36" s="56" t="inlineStr">
        <is>
          <t>우성(시범단지)('91/15.3)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이매동신9단지('92/14.0)</t>
        </is>
      </c>
      <c r="F37" s="56" t="inlineStr">
        <is>
          <t>상록우성('95/14.5)_x000D_
느티마을공무원4단지('94/14.0)</t>
        </is>
      </c>
      <c r="G37" s="56" t="n"/>
      <c r="H37" s="56" t="inlineStr">
        <is>
          <t>봇들4단지휴먼시아('09/14.3)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이매청구('92/13.5)_x000D_
이매동신3단지('92/13.0)</t>
        </is>
      </c>
      <c r="F38" s="56" t="inlineStr">
        <is>
          <t>상록라이프('94/13.5)</t>
        </is>
      </c>
      <c r="G38" s="56" t="inlineStr">
        <is>
          <t>한양('91/13.0)</t>
        </is>
      </c>
      <c r="H38" s="56" t="inlineStr">
        <is>
          <t>봇들3단지휴먼시아('09/13.7)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이매진흥('93/12.6)_x000D_
이매한신('93/12.0)</t>
        </is>
      </c>
      <c r="F39" s="61" t="inlineStr">
        <is>
          <t>정든한진7차('94/12.2)_x000D_
한솔3단지한일('93/12.0)_x000D_
정든한진8차('95/12.0)_x000D_
상록임광보성('95/12.0)</t>
        </is>
      </c>
      <c r="G39" s="61" t="inlineStr">
        <is>
          <t>삼성,한신('91/12.5)</t>
        </is>
      </c>
      <c r="H39" s="61" t="n"/>
      <c r="I39" s="61" t="n"/>
      <c r="J39" s="61" t="inlineStr">
        <is>
          <t>까치대우,롯데,선경('95/12.7)_x000D_
까치롯데,선경('95/12.5)_x000D_
까치신원('95/12.0)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정든신화('95/11.9)</t>
        </is>
      </c>
      <c r="G40" s="61" t="inlineStr">
        <is>
          <t>효자촌동아('92/11.0)_x000D_
효자촌화성,럭키('94/11.0)</t>
        </is>
      </c>
      <c r="H40" s="61" t="n"/>
      <c r="I40" s="61" t="inlineStr">
        <is>
          <t>장미1단지코오롱('93/11.9)_x000D_
탑경남('94/11.7)_x000D_
장미1단지동부('93/11.3)_x000D_
장미8단지현대('93/11.3)_x000D_
탑벽산('94/11.0)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60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푸른쌍용('93/10.5)_x000D_
푸른벽산('93/10.5)_x000D_
푸른신성('92/10.0)</t>
        </is>
      </c>
      <c r="E41" s="61" t="n"/>
      <c r="F41" s="61" t="n"/>
      <c r="G41" s="61" t="inlineStr">
        <is>
          <t>효자촌현대('92/10.8)_x000D_
효자촌대우,대창('94/10.7)</t>
        </is>
      </c>
      <c r="H41" s="61" t="n"/>
      <c r="I41" s="61" t="inlineStr">
        <is>
          <t>장미1단지동부('93/10.4)</t>
        </is>
      </c>
      <c r="J41" s="61" t="inlineStr">
        <is>
          <t>까치건영('95/10.8)_x000D_
무지개2단지LG('95/10.8)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inlineStr">
        <is>
          <t>탑벽산('94/9.9)_x000D_
매화마을공무원2단지('95/9.7)_x000D_
장미8단지현대('93/9.5)</t>
        </is>
      </c>
      <c r="J42" s="63" t="inlineStr">
        <is>
          <t>까치주공2단지('95/9.9)_x000D_
무지개4단지주공('95/9.5)_x000D_
무지개마을3단지신한,건영('96/9.5)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inlineStr">
        <is>
          <t>매화마을공무원1단지('95/8.9)</t>
        </is>
      </c>
      <c r="J43" s="63" t="inlineStr">
        <is>
          <t>무지개5단지청구('95/8.5)_x000D_
무지개1단지대림('95/8.3)</t>
        </is>
      </c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inlineStr">
        <is>
          <t>느티마을공무원4단지('94/14.5)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inlineStr">
        <is>
          <t>상록우성('95/12.0)_x000D_
한솔6단지주공('95/12.0)</t>
        </is>
      </c>
      <c r="G52" s="61" t="inlineStr">
        <is>
          <t>우성(시범단지)('91/12.5)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inlineStr">
        <is>
          <t>파크타운대림('93/11.1)_x000D_
파크타운서안('93/11.0)</t>
        </is>
      </c>
      <c r="E53" s="61" t="n"/>
      <c r="F53" s="61" t="inlineStr">
        <is>
          <t>정든한진8차('95/11.0)</t>
        </is>
      </c>
      <c r="G53" s="61" t="inlineStr">
        <is>
          <t>우성(시범단지)('91/11.8)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48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이매금강('92/10.5)_x000D_
이매한신('93/10.2)</t>
        </is>
      </c>
      <c r="F54" s="61" t="inlineStr">
        <is>
          <t>정든한진7차('94/10.5)_x000D_
정든신화('95/10.4)_x000D_
상록라이프('94/10.0)_x000D_
한솔5단지주공('94/10.0)</t>
        </is>
      </c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inlineStr">
        <is>
          <t>상록임광보성('95/9.7)</t>
        </is>
      </c>
      <c r="G55" s="63" t="inlineStr">
        <is>
          <t>효자촌화성,럭키('94/9.0)</t>
        </is>
      </c>
      <c r="H55" s="63" t="n"/>
      <c r="I55" s="63" t="inlineStr">
        <is>
          <t>탑선경('92/9.6)</t>
        </is>
      </c>
      <c r="J55" s="63" t="inlineStr">
        <is>
          <t>까치롯데,선경('95/9.8)_x000D_
까치대우,롯데,선경('95/9.4)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18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inlineStr">
        <is>
          <t>정든우성6단지('94/8.3)</t>
        </is>
      </c>
      <c r="G56" s="63" t="inlineStr">
        <is>
          <t>효자촌대우,대창('94/8.3)</t>
        </is>
      </c>
      <c r="H56" s="63" t="n"/>
      <c r="I56" s="63" t="inlineStr">
        <is>
          <t>매화마을공무원1단지('95/8.5)</t>
        </is>
      </c>
      <c r="J56" s="63" t="inlineStr">
        <is>
          <t>까치주공2단지('95/8.9)_x000D_
무지개4단지주공('95/8.0)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inlineStr">
        <is>
          <t>양지5단지한양('92/11.0)</t>
        </is>
      </c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inlineStr">
        <is>
          <t>양지5단지한양('92/10.5)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inlineStr">
        <is>
          <t>양지5단지한양('92/8.5)</t>
        </is>
      </c>
      <c r="E69" s="63" t="inlineStr">
        <is>
          <t>아름6단지선경('93/8.9)</t>
        </is>
      </c>
      <c r="F69" s="63" t="inlineStr">
        <is>
          <t>한솔5단지주공('94/8.8)_x000D_
한솔1단지청구('94/8.3)</t>
        </is>
      </c>
      <c r="G69" s="63" t="inlineStr">
        <is>
          <t>효자촌삼환('92/8.4)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3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3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3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65000</v>
      </c>
      <c r="J6" s="128" t="inlineStr">
        <is>
          <t>12</t>
        </is>
      </c>
      <c r="K6" s="128" t="n">
        <v>36000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64000</v>
      </c>
      <c r="J7" s="128" t="inlineStr">
        <is>
          <t>12</t>
        </is>
      </c>
      <c r="K7" s="128" t="n">
        <v>36000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77000</v>
      </c>
      <c r="J8" s="128" t="inlineStr">
        <is>
          <t>8</t>
        </is>
      </c>
      <c r="K8" s="128" t="n">
        <v>45000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81000</v>
      </c>
      <c r="J9" s="128" t="inlineStr">
        <is>
          <t>17</t>
        </is>
      </c>
      <c r="K9" s="128" t="n">
        <v>42500</v>
      </c>
      <c r="L9" s="128" t="inlineStr">
        <is>
          <t>16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80900</v>
      </c>
      <c r="J10" s="128" t="inlineStr">
        <is>
          <t>17</t>
        </is>
      </c>
      <c r="K10" s="128" t="n">
        <v>36000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46000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46000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88500</v>
      </c>
      <c r="J17" s="128" t="inlineStr">
        <is>
          <t>6</t>
        </is>
      </c>
      <c r="K17" s="128" t="n">
        <v>45000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88000</v>
      </c>
      <c r="J18" s="128" t="inlineStr">
        <is>
          <t>5</t>
        </is>
      </c>
      <c r="K18" s="128" t="n">
        <v>40000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95000</v>
      </c>
      <c r="J19" s="128" t="inlineStr">
        <is>
          <t>11</t>
        </is>
      </c>
      <c r="K19" s="128" t="n">
        <v>51000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99000</v>
      </c>
      <c r="J20" s="128" t="inlineStr">
        <is>
          <t>10</t>
        </is>
      </c>
      <c r="K20" s="128" t="n">
        <v>50000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75000</v>
      </c>
      <c r="J22" s="128" t="inlineStr">
        <is>
          <t>15</t>
        </is>
      </c>
      <c r="K22" s="128" t="n">
        <v>45000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108000</v>
      </c>
      <c r="J23" s="128" t="inlineStr">
        <is>
          <t>고</t>
        </is>
      </c>
      <c r="K23" s="128" t="n">
        <v>60000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113000</v>
      </c>
      <c r="J24" s="128" t="inlineStr">
        <is>
          <t>13</t>
        </is>
      </c>
      <c r="K24" s="128" t="n">
        <v>55000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138000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120000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147000</v>
      </c>
      <c r="J33" s="128" t="inlineStr">
        <is>
          <t>6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>
        <v>155000</v>
      </c>
      <c r="J34" s="128" t="inlineStr">
        <is>
          <t>14</t>
        </is>
      </c>
      <c r="K34" s="128" t="n">
        <v>82000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175000</v>
      </c>
      <c r="J35" s="128" t="inlineStr">
        <is>
          <t>12</t>
        </is>
      </c>
      <c r="K35" s="128" t="n">
        <v>95000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6</v>
      </c>
      <c r="R36" s="115" t="n">
        <v>3</v>
      </c>
      <c r="S36" s="115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190000</v>
      </c>
      <c r="J37" s="128" t="inlineStr">
        <is>
          <t>11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65000</v>
      </c>
      <c r="J39" s="128" t="inlineStr">
        <is>
          <t>5</t>
        </is>
      </c>
      <c r="K39" s="128" t="n">
        <v>42000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83000</v>
      </c>
      <c r="J40" s="128" t="inlineStr">
        <is>
          <t>17</t>
        </is>
      </c>
      <c r="K40" s="128" t="n">
        <v>50000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108000</v>
      </c>
      <c r="J41" s="128" t="inlineStr">
        <is>
          <t>6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133000</v>
      </c>
      <c r="J43" s="128" t="inlineStr">
        <is>
          <t>8</t>
        </is>
      </c>
      <c r="K43" s="128" t="n">
        <v>85000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85000</v>
      </c>
      <c r="J46" s="128" t="inlineStr">
        <is>
          <t>5</t>
        </is>
      </c>
      <c r="K46" s="128" t="n">
        <v>55000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115000</v>
      </c>
      <c r="J47" s="128" t="inlineStr">
        <is>
          <t>14</t>
        </is>
      </c>
      <c r="K47" s="128" t="n">
        <v>67000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67000</v>
      </c>
      <c r="J49" s="128" t="inlineStr">
        <is>
          <t>5</t>
        </is>
      </c>
      <c r="K49" s="128" t="n">
        <v>29000</v>
      </c>
      <c r="L49" s="128" t="inlineStr">
        <is>
          <t>5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71000</v>
      </c>
      <c r="J52" s="128" t="inlineStr">
        <is>
          <t>19</t>
        </is>
      </c>
      <c r="K52" s="128" t="n">
        <v>34000</v>
      </c>
      <c r="L52" s="128" t="inlineStr">
        <is>
          <t>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72000</v>
      </c>
      <c r="J53" s="128" t="inlineStr">
        <is>
          <t>5</t>
        </is>
      </c>
      <c r="K53" s="128" t="n">
        <v>31500</v>
      </c>
      <c r="L53" s="128" t="inlineStr">
        <is>
          <t>15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80000</v>
      </c>
      <c r="J55" s="128" t="inlineStr">
        <is>
          <t>14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95000</v>
      </c>
      <c r="J56" s="128" t="inlineStr">
        <is>
          <t>6</t>
        </is>
      </c>
      <c r="K56" s="128" t="n">
        <v>29000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92000</v>
      </c>
      <c r="J57" s="128" t="inlineStr">
        <is>
          <t>13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133000</v>
      </c>
      <c r="J72" s="128" t="inlineStr">
        <is>
          <t>13</t>
        </is>
      </c>
      <c r="K72" s="128" t="n">
        <v>75000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127000</v>
      </c>
      <c r="J73" s="128" t="inlineStr">
        <is>
          <t>11</t>
        </is>
      </c>
      <c r="K73" s="128" t="n">
        <v>72000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150000</v>
      </c>
      <c r="J74" s="128" t="inlineStr">
        <is>
          <t>13</t>
        </is>
      </c>
      <c r="K74" s="128" t="n">
        <v>95000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130000</v>
      </c>
      <c r="J75" s="128" t="inlineStr">
        <is>
          <t>6</t>
        </is>
      </c>
      <c r="K75" s="128" t="n">
        <v>100000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94000</v>
      </c>
      <c r="J77" s="128" t="inlineStr">
        <is>
          <t>5</t>
        </is>
      </c>
      <c r="K77" s="128" t="n">
        <v>43000</v>
      </c>
      <c r="L77" s="128" t="inlineStr">
        <is>
          <t>9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127000</v>
      </c>
      <c r="J78" s="128" t="inlineStr">
        <is>
          <t>24</t>
        </is>
      </c>
      <c r="K78" s="128" t="n">
        <v>63000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141000</v>
      </c>
      <c r="J79" s="128" t="inlineStr">
        <is>
          <t>16</t>
        </is>
      </c>
      <c r="K79" s="128" t="n">
        <v>75000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74500</v>
      </c>
      <c r="J83" s="128" t="inlineStr">
        <is>
          <t>14</t>
        </is>
      </c>
      <c r="K83" s="128" t="n">
        <v>42000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73000</v>
      </c>
      <c r="J84" s="128" t="inlineStr">
        <is>
          <t>중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95000</v>
      </c>
      <c r="J85" s="128" t="inlineStr">
        <is>
          <t>19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97000</v>
      </c>
      <c r="J86" s="128" t="inlineStr">
        <is>
          <t>15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94000</v>
      </c>
      <c r="J87" s="128" t="inlineStr">
        <is>
          <t>5</t>
        </is>
      </c>
      <c r="K87" s="128" t="n">
        <v>52000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111000</v>
      </c>
      <c r="J89" s="128" t="inlineStr">
        <is>
          <t>14</t>
        </is>
      </c>
      <c r="K89" s="128" t="n">
        <v>63000</v>
      </c>
      <c r="L89" s="128" t="inlineStr">
        <is>
          <t>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112000</v>
      </c>
      <c r="J90" s="128" t="inlineStr">
        <is>
          <t>5</t>
        </is>
      </c>
      <c r="K90" s="128" t="n">
        <v>65000</v>
      </c>
      <c r="L90" s="128" t="inlineStr">
        <is>
          <t>10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98000</v>
      </c>
      <c r="J92" s="128" t="inlineStr">
        <is>
          <t>5</t>
        </is>
      </c>
      <c r="K92" s="128" t="n">
        <v>47000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125000</v>
      </c>
      <c r="J93" s="128" t="inlineStr">
        <is>
          <t>11</t>
        </is>
      </c>
      <c r="K93" s="128" t="n">
        <v>60000</v>
      </c>
      <c r="L93" s="128" t="inlineStr">
        <is>
          <t>10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152000</v>
      </c>
      <c r="J94" s="128" t="inlineStr">
        <is>
          <t>18</t>
        </is>
      </c>
      <c r="K94" s="128" t="n">
        <v>78000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165000</v>
      </c>
      <c r="J95" s="128" t="inlineStr">
        <is>
          <t>15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180000</v>
      </c>
      <c r="J96" s="128" t="inlineStr">
        <is>
          <t>10</t>
        </is>
      </c>
      <c r="K96" s="128" t="n">
        <v>92000</v>
      </c>
      <c r="L96" s="128" t="inlineStr">
        <is>
          <t>17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23">
      <formula>AV4="X"</formula>
    </cfRule>
    <cfRule type="expression" priority="1507" dxfId="22">
      <formula>AV4="후보"</formula>
    </cfRule>
  </conditionalFormatting>
  <conditionalFormatting sqref="AC1:AC2 AC4:AC6 N4:N5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1:N2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23">
      <formula>AV7="X"</formula>
    </cfRule>
    <cfRule type="expression" priority="1486" dxfId="22">
      <formula>AV7="후보"</formula>
    </cfRule>
  </conditionalFormatting>
  <conditionalFormatting sqref="AC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23">
      <formula>AV8="X"</formula>
    </cfRule>
    <cfRule type="expression" priority="1467" dxfId="22">
      <formula>AV8="후보"</formula>
    </cfRule>
  </conditionalFormatting>
  <conditionalFormatting sqref="AC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8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23">
      <formula>AV9="X"</formula>
    </cfRule>
    <cfRule type="expression" priority="1448" dxfId="22">
      <formula>AV9="후보"</formula>
    </cfRule>
  </conditionalFormatting>
  <conditionalFormatting sqref="AC9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9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23">
      <formula>AV10="X"</formula>
    </cfRule>
    <cfRule type="expression" priority="1429" dxfId="22">
      <formula>AV10="후보"</formula>
    </cfRule>
  </conditionalFormatting>
  <conditionalFormatting sqref="AC10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10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23">
      <formula>AV11="X"</formula>
    </cfRule>
    <cfRule type="expression" priority="1410" dxfId="22">
      <formula>AV11="후보"</formula>
    </cfRule>
  </conditionalFormatting>
  <conditionalFormatting sqref="AC11 N11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2">
    <cfRule type="expression" priority="1404" dxfId="23">
      <formula>AV12="X"</formula>
    </cfRule>
    <cfRule type="expression" priority="1405" dxfId="22">
      <formula>AV12="후보"</formula>
    </cfRule>
  </conditionalFormatting>
  <conditionalFormatting sqref="AC1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23">
      <formula>AV13="X"</formula>
    </cfRule>
    <cfRule type="expression" priority="1386" dxfId="22">
      <formula>AV13="후보"</formula>
    </cfRule>
  </conditionalFormatting>
  <conditionalFormatting sqref="AC13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3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23">
      <formula>AV14="X"</formula>
    </cfRule>
    <cfRule type="expression" priority="1367" dxfId="22">
      <formula>AV14="후보"</formula>
    </cfRule>
  </conditionalFormatting>
  <conditionalFormatting sqref="AC1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4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23">
      <formula>AV15="X"</formula>
    </cfRule>
    <cfRule type="expression" priority="1348" dxfId="22">
      <formula>AV15="후보"</formula>
    </cfRule>
  </conditionalFormatting>
  <conditionalFormatting sqref="AC15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5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23">
      <formula>AV16="X"</formula>
    </cfRule>
    <cfRule type="expression" priority="1329" dxfId="22">
      <formula>AV16="후보"</formula>
    </cfRule>
  </conditionalFormatting>
  <conditionalFormatting sqref="AC16 N16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17">
    <cfRule type="expression" priority="1323" dxfId="23">
      <formula>AV17="X"</formula>
    </cfRule>
    <cfRule type="expression" priority="1324" dxfId="22">
      <formula>AV17="후보"</formula>
    </cfRule>
  </conditionalFormatting>
  <conditionalFormatting sqref="AC1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23">
      <formula>AV18="X"</formula>
    </cfRule>
    <cfRule type="expression" priority="1305" dxfId="22">
      <formula>AV18="후보"</formula>
    </cfRule>
  </conditionalFormatting>
  <conditionalFormatting sqref="AC1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23">
      <formula>AV19="X"</formula>
    </cfRule>
    <cfRule type="expression" priority="1286" dxfId="22">
      <formula>AV19="후보"</formula>
    </cfRule>
  </conditionalFormatting>
  <conditionalFormatting sqref="AC1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23">
      <formula>AV20="X"</formula>
    </cfRule>
    <cfRule type="expression" priority="1267" dxfId="22">
      <formula>AV20="후보"</formula>
    </cfRule>
  </conditionalFormatting>
  <conditionalFormatting sqref="AC2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23">
      <formula>AV21="X"</formula>
    </cfRule>
    <cfRule type="expression" priority="1248" dxfId="22">
      <formula>AV21="후보"</formula>
    </cfRule>
  </conditionalFormatting>
  <conditionalFormatting sqref="AC21 N2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AV22">
    <cfRule type="expression" priority="1242" dxfId="23">
      <formula>AV22="X"</formula>
    </cfRule>
    <cfRule type="expression" priority="1243" dxfId="22">
      <formula>AV22="후보"</formula>
    </cfRule>
  </conditionalFormatting>
  <conditionalFormatting sqref="AC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23">
      <formula>AV23="X"</formula>
    </cfRule>
    <cfRule type="expression" priority="1224" dxfId="22">
      <formula>AV23="후보"</formula>
    </cfRule>
  </conditionalFormatting>
  <conditionalFormatting sqref="AC23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3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23">
      <formula>AV24="X"</formula>
    </cfRule>
    <cfRule type="expression" priority="1205" dxfId="22">
      <formula>AV24="후보"</formula>
    </cfRule>
  </conditionalFormatting>
  <conditionalFormatting sqref="AC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4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23">
      <formula>AV25="X"</formula>
    </cfRule>
    <cfRule type="expression" priority="1186" dxfId="22">
      <formula>AV25="후보"</formula>
    </cfRule>
  </conditionalFormatting>
  <conditionalFormatting sqref="AC25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23">
      <formula>AV26="X"</formula>
    </cfRule>
    <cfRule type="expression" priority="1167" dxfId="22">
      <formula>AV26="후보"</formula>
    </cfRule>
  </conditionalFormatting>
  <conditionalFormatting sqref="AC26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6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23">
      <formula>AV27="X"</formula>
    </cfRule>
    <cfRule type="expression" priority="1148" dxfId="22">
      <formula>AV27="후보"</formula>
    </cfRule>
  </conditionalFormatting>
  <conditionalFormatting sqref="AC27 N2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28">
    <cfRule type="expression" priority="1142" dxfId="23">
      <formula>AV28="X"</formula>
    </cfRule>
    <cfRule type="expression" priority="1143" dxfId="22">
      <formula>AV28="후보"</formula>
    </cfRule>
  </conditionalFormatting>
  <conditionalFormatting sqref="AC2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8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23">
      <formula>AV29="X"</formula>
    </cfRule>
    <cfRule type="expression" priority="1124" dxfId="22">
      <formula>AV29="후보"</formula>
    </cfRule>
  </conditionalFormatting>
  <conditionalFormatting sqref="AC29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9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23">
      <formula>AV30="X"</formula>
    </cfRule>
    <cfRule type="expression" priority="1105" dxfId="22">
      <formula>AV30="후보"</formula>
    </cfRule>
  </conditionalFormatting>
  <conditionalFormatting sqref="AC30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0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23">
      <formula>AV31="X"</formula>
    </cfRule>
    <cfRule type="expression" priority="1086" dxfId="22">
      <formula>AV31="후보"</formula>
    </cfRule>
  </conditionalFormatting>
  <conditionalFormatting sqref="AC31 N31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32">
    <cfRule type="expression" priority="1080" dxfId="23">
      <formula>AV32="X"</formula>
    </cfRule>
    <cfRule type="expression" priority="1081" dxfId="22">
      <formula>AV32="후보"</formula>
    </cfRule>
  </conditionalFormatting>
  <conditionalFormatting sqref="AC3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23">
      <formula>AV33="X"</formula>
    </cfRule>
    <cfRule type="expression" priority="1062" dxfId="22">
      <formula>AV33="후보"</formula>
    </cfRule>
  </conditionalFormatting>
  <conditionalFormatting sqref="AC3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23">
      <formula>AV34="X"</formula>
    </cfRule>
    <cfRule type="expression" priority="1043" dxfId="22">
      <formula>AV34="후보"</formula>
    </cfRule>
  </conditionalFormatting>
  <conditionalFormatting sqref="AC3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23">
      <formula>AV35="X"</formula>
    </cfRule>
    <cfRule type="expression" priority="1024" dxfId="22">
      <formula>AV35="후보"</formula>
    </cfRule>
  </conditionalFormatting>
  <conditionalFormatting sqref="AC3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23">
      <formula>AV36="X"</formula>
    </cfRule>
    <cfRule type="expression" priority="1005" dxfId="22">
      <formula>AV36="후보"</formula>
    </cfRule>
  </conditionalFormatting>
  <conditionalFormatting sqref="AC3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23">
      <formula>AV37="X"</formula>
    </cfRule>
    <cfRule type="expression" priority="986" dxfId="22">
      <formula>AV37="후보"</formula>
    </cfRule>
  </conditionalFormatting>
  <conditionalFormatting sqref="AC3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23">
      <formula>AV38="X"</formula>
    </cfRule>
    <cfRule type="expression" priority="967" dxfId="22">
      <formula>AV38="후보"</formula>
    </cfRule>
  </conditionalFormatting>
  <conditionalFormatting sqref="AC38 N3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39">
    <cfRule type="expression" priority="961" dxfId="23">
      <formula>AV39="X"</formula>
    </cfRule>
    <cfRule type="expression" priority="962" dxfId="22">
      <formula>AV39="후보"</formula>
    </cfRule>
  </conditionalFormatting>
  <conditionalFormatting sqref="AC39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39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23">
      <formula>AV40="X"</formula>
    </cfRule>
    <cfRule type="expression" priority="943" dxfId="22">
      <formula>AV40="후보"</formula>
    </cfRule>
  </conditionalFormatting>
  <conditionalFormatting sqref="AC40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0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23">
      <formula>AV41="X"</formula>
    </cfRule>
    <cfRule type="expression" priority="924" dxfId="22">
      <formula>AV41="후보"</formula>
    </cfRule>
  </conditionalFormatting>
  <conditionalFormatting sqref="AC4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1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23">
      <formula>AV42="X"</formula>
    </cfRule>
    <cfRule type="expression" priority="905" dxfId="22">
      <formula>AV42="후보"</formula>
    </cfRule>
  </conditionalFormatting>
  <conditionalFormatting sqref="AC4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23">
      <formula>AV43="X"</formula>
    </cfRule>
    <cfRule type="expression" priority="886" dxfId="22">
      <formula>AV43="후보"</formula>
    </cfRule>
  </conditionalFormatting>
  <conditionalFormatting sqref="AC4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23">
      <formula>AV44="X"</formula>
    </cfRule>
    <cfRule type="expression" priority="867" dxfId="22">
      <formula>AV44="후보"</formula>
    </cfRule>
  </conditionalFormatting>
  <conditionalFormatting sqref="AC4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23">
      <formula>AV45="X"</formula>
    </cfRule>
    <cfRule type="expression" priority="848" dxfId="22">
      <formula>AV45="후보"</formula>
    </cfRule>
  </conditionalFormatting>
  <conditionalFormatting sqref="AC45 N4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46">
    <cfRule type="expression" priority="842" dxfId="23">
      <formula>AV46="X"</formula>
    </cfRule>
    <cfRule type="expression" priority="843" dxfId="22">
      <formula>AV46="후보"</formula>
    </cfRule>
  </conditionalFormatting>
  <conditionalFormatting sqref="AC4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23">
      <formula>AV47="X"</formula>
    </cfRule>
    <cfRule type="expression" priority="824" dxfId="22">
      <formula>AV47="후보"</formula>
    </cfRule>
  </conditionalFormatting>
  <conditionalFormatting sqref="AC4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23">
      <formula>AV48="X"</formula>
    </cfRule>
    <cfRule type="expression" priority="805" dxfId="22">
      <formula>AV48="후보"</formula>
    </cfRule>
  </conditionalFormatting>
  <conditionalFormatting sqref="AC48 N4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9">
    <cfRule type="expression" priority="799" dxfId="23">
      <formula>AV49="X"</formula>
    </cfRule>
    <cfRule type="expression" priority="800" dxfId="22">
      <formula>AV49="후보"</formula>
    </cfRule>
  </conditionalFormatting>
  <conditionalFormatting sqref="AC4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23">
      <formula>AV50="X"</formula>
    </cfRule>
    <cfRule type="expression" priority="781" dxfId="22">
      <formula>AV50="후보"</formula>
    </cfRule>
  </conditionalFormatting>
  <conditionalFormatting sqref="AC5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23">
      <formula>AV51="X"</formula>
    </cfRule>
    <cfRule type="expression" priority="762" dxfId="22">
      <formula>AV51="후보"</formula>
    </cfRule>
  </conditionalFormatting>
  <conditionalFormatting sqref="AC5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23">
      <formula>AV52="X"</formula>
    </cfRule>
    <cfRule type="expression" priority="743" dxfId="22">
      <formula>AV52="후보"</formula>
    </cfRule>
  </conditionalFormatting>
  <conditionalFormatting sqref="AC5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23">
      <formula>AV53="X"</formula>
    </cfRule>
    <cfRule type="expression" priority="724" dxfId="22">
      <formula>AV53="후보"</formula>
    </cfRule>
  </conditionalFormatting>
  <conditionalFormatting sqref="AC5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23">
      <formula>AV54="X"</formula>
    </cfRule>
    <cfRule type="expression" priority="705" dxfId="22">
      <formula>AV54="후보"</formula>
    </cfRule>
  </conditionalFormatting>
  <conditionalFormatting sqref="AC54 N5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5">
    <cfRule type="expression" priority="699" dxfId="23">
      <formula>AV55="X"</formula>
    </cfRule>
    <cfRule type="expression" priority="700" dxfId="22">
      <formula>AV55="후보"</formula>
    </cfRule>
  </conditionalFormatting>
  <conditionalFormatting sqref="AC55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5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23">
      <formula>AV56="X"</formula>
    </cfRule>
    <cfRule type="expression" priority="681" dxfId="22">
      <formula>AV56="후보"</formula>
    </cfRule>
  </conditionalFormatting>
  <conditionalFormatting sqref="AC56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6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23">
      <formula>AV57="X"</formula>
    </cfRule>
    <cfRule type="expression" priority="662" dxfId="22">
      <formula>AV57="후보"</formula>
    </cfRule>
  </conditionalFormatting>
  <conditionalFormatting sqref="AC5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23">
      <formula>AV58="X"</formula>
    </cfRule>
    <cfRule type="expression" priority="643" dxfId="22">
      <formula>AV58="후보"</formula>
    </cfRule>
  </conditionalFormatting>
  <conditionalFormatting sqref="AC58 N5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9">
    <cfRule type="expression" priority="637" dxfId="23">
      <formula>AV59="X"</formula>
    </cfRule>
    <cfRule type="expression" priority="638" dxfId="22">
      <formula>AV59="후보"</formula>
    </cfRule>
  </conditionalFormatting>
  <conditionalFormatting sqref="AC5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23">
      <formula>AV60="X"</formula>
    </cfRule>
    <cfRule type="expression" priority="619" dxfId="22">
      <formula>AV60="후보"</formula>
    </cfRule>
  </conditionalFormatting>
  <conditionalFormatting sqref="AC6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0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23">
      <formula>AV61="X"</formula>
    </cfRule>
    <cfRule type="expression" priority="600" dxfId="22">
      <formula>AV61="후보"</formula>
    </cfRule>
  </conditionalFormatting>
  <conditionalFormatting sqref="AC61 N6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62">
    <cfRule type="expression" priority="594" dxfId="23">
      <formula>AV62="X"</formula>
    </cfRule>
    <cfRule type="expression" priority="595" dxfId="22">
      <formula>AV62="후보"</formula>
    </cfRule>
  </conditionalFormatting>
  <conditionalFormatting sqref="AC6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23">
      <formula>AV63="X"</formula>
    </cfRule>
    <cfRule type="expression" priority="576" dxfId="22">
      <formula>AV63="후보"</formula>
    </cfRule>
  </conditionalFormatting>
  <conditionalFormatting sqref="AC6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23">
      <formula>AV64="X"</formula>
    </cfRule>
    <cfRule type="expression" priority="557" dxfId="22">
      <formula>AV64="후보"</formula>
    </cfRule>
  </conditionalFormatting>
  <conditionalFormatting sqref="AC6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23">
      <formula>AV65="X"</formula>
    </cfRule>
    <cfRule type="expression" priority="538" dxfId="22">
      <formula>AV65="후보"</formula>
    </cfRule>
  </conditionalFormatting>
  <conditionalFormatting sqref="AC6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23">
      <formula>AV66="X"</formula>
    </cfRule>
    <cfRule type="expression" priority="519" dxfId="22">
      <formula>AV66="후보"</formula>
    </cfRule>
  </conditionalFormatting>
  <conditionalFormatting sqref="AC6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23">
      <formula>AV67="X"</formula>
    </cfRule>
    <cfRule type="expression" priority="500" dxfId="22">
      <formula>AV67="후보"</formula>
    </cfRule>
  </conditionalFormatting>
  <conditionalFormatting sqref="AC67 N6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68">
    <cfRule type="expression" priority="494" dxfId="23">
      <formula>AV68="X"</formula>
    </cfRule>
    <cfRule type="expression" priority="495" dxfId="22">
      <formula>AV68="후보"</formula>
    </cfRule>
  </conditionalFormatting>
  <conditionalFormatting sqref="AC6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23">
      <formula>AV69="X"</formula>
    </cfRule>
    <cfRule type="expression" priority="476" dxfId="22">
      <formula>AV69="후보"</formula>
    </cfRule>
  </conditionalFormatting>
  <conditionalFormatting sqref="AC6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23">
      <formula>AV70="X"</formula>
    </cfRule>
    <cfRule type="expression" priority="457" dxfId="22">
      <formula>AV70="후보"</formula>
    </cfRule>
  </conditionalFormatting>
  <conditionalFormatting sqref="AC7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23">
      <formula>AV71="X"</formula>
    </cfRule>
    <cfRule type="expression" priority="438" dxfId="22">
      <formula>AV71="후보"</formula>
    </cfRule>
  </conditionalFormatting>
  <conditionalFormatting sqref="AC71 N7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2">
    <cfRule type="expression" priority="432" dxfId="23">
      <formula>AV72="X"</formula>
    </cfRule>
    <cfRule type="expression" priority="433" dxfId="22">
      <formula>AV72="후보"</formula>
    </cfRule>
  </conditionalFormatting>
  <conditionalFormatting sqref="AC7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23">
      <formula>AV73="X"</formula>
    </cfRule>
    <cfRule type="expression" priority="414" dxfId="22">
      <formula>AV73="후보"</formula>
    </cfRule>
  </conditionalFormatting>
  <conditionalFormatting sqref="AC7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23">
      <formula>AV74="X"</formula>
    </cfRule>
    <cfRule type="expression" priority="395" dxfId="22">
      <formula>AV74="후보"</formula>
    </cfRule>
  </conditionalFormatting>
  <conditionalFormatting sqref="AC7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23">
      <formula>AV75="X"</formula>
    </cfRule>
    <cfRule type="expression" priority="376" dxfId="22">
      <formula>AV75="후보"</formula>
    </cfRule>
  </conditionalFormatting>
  <conditionalFormatting sqref="AC7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23">
      <formula>AV76="X"</formula>
    </cfRule>
    <cfRule type="expression" priority="357" dxfId="22">
      <formula>AV76="후보"</formula>
    </cfRule>
  </conditionalFormatting>
  <conditionalFormatting sqref="AC76 N7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7">
    <cfRule type="expression" priority="351" dxfId="23">
      <formula>AV77="X"</formula>
    </cfRule>
    <cfRule type="expression" priority="352" dxfId="22">
      <formula>AV77="후보"</formula>
    </cfRule>
  </conditionalFormatting>
  <conditionalFormatting sqref="AC7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23">
      <formula>AV78="X"</formula>
    </cfRule>
    <cfRule type="expression" priority="333" dxfId="22">
      <formula>AV78="후보"</formula>
    </cfRule>
  </conditionalFormatting>
  <conditionalFormatting sqref="AC7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23">
      <formula>AV79="X"</formula>
    </cfRule>
    <cfRule type="expression" priority="314" dxfId="22">
      <formula>AV79="후보"</formula>
    </cfRule>
  </conditionalFormatting>
  <conditionalFormatting sqref="AC7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23">
      <formula>AV80="X"</formula>
    </cfRule>
    <cfRule type="expression" priority="295" dxfId="22">
      <formula>AV80="후보"</formula>
    </cfRule>
  </conditionalFormatting>
  <conditionalFormatting sqref="AC8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23">
      <formula>AV81="X"</formula>
    </cfRule>
    <cfRule type="expression" priority="276" dxfId="22">
      <formula>AV81="후보"</formula>
    </cfRule>
  </conditionalFormatting>
  <conditionalFormatting sqref="AC8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23">
      <formula>AV82="X"</formula>
    </cfRule>
    <cfRule type="expression" priority="257" dxfId="22">
      <formula>AV82="후보"</formula>
    </cfRule>
  </conditionalFormatting>
  <conditionalFormatting sqref="AC82 N8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83">
    <cfRule type="expression" priority="251" dxfId="23">
      <formula>AV83="X"</formula>
    </cfRule>
    <cfRule type="expression" priority="252" dxfId="22">
      <formula>AV83="후보"</formula>
    </cfRule>
  </conditionalFormatting>
  <conditionalFormatting sqref="AC8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23">
      <formula>AV84="X"</formula>
    </cfRule>
    <cfRule type="expression" priority="233" dxfId="22">
      <formula>AV84="후보"</formula>
    </cfRule>
  </conditionalFormatting>
  <conditionalFormatting sqref="AC8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23">
      <formula>AV85="X"</formula>
    </cfRule>
    <cfRule type="expression" priority="214" dxfId="22">
      <formula>AV85="후보"</formula>
    </cfRule>
  </conditionalFormatting>
  <conditionalFormatting sqref="AC8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23">
      <formula>AV86="X"</formula>
    </cfRule>
    <cfRule type="expression" priority="195" dxfId="22">
      <formula>AV86="후보"</formula>
    </cfRule>
  </conditionalFormatting>
  <conditionalFormatting sqref="AC8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23">
      <formula>AV87="X"</formula>
    </cfRule>
    <cfRule type="expression" priority="176" dxfId="22">
      <formula>AV87="후보"</formula>
    </cfRule>
  </conditionalFormatting>
  <conditionalFormatting sqref="AC8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23">
      <formula>AV88="X"</formula>
    </cfRule>
    <cfRule type="expression" priority="157" dxfId="22">
      <formula>AV88="후보"</formula>
    </cfRule>
  </conditionalFormatting>
  <conditionalFormatting sqref="AC8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23">
      <formula>AV89="X"</formula>
    </cfRule>
    <cfRule type="expression" priority="138" dxfId="22">
      <formula>AV89="후보"</formula>
    </cfRule>
  </conditionalFormatting>
  <conditionalFormatting sqref="AC8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23">
      <formula>AV90="X"</formula>
    </cfRule>
    <cfRule type="expression" priority="119" dxfId="22">
      <formula>AV90="후보"</formula>
    </cfRule>
  </conditionalFormatting>
  <conditionalFormatting sqref="AC9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23">
      <formula>AV91="X"</formula>
    </cfRule>
    <cfRule type="expression" priority="100" dxfId="22">
      <formula>AV91="후보"</formula>
    </cfRule>
  </conditionalFormatting>
  <conditionalFormatting sqref="AC91 N9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2">
    <cfRule type="expression" priority="94" dxfId="23">
      <formula>AV92="X"</formula>
    </cfRule>
    <cfRule type="expression" priority="95" dxfId="22">
      <formula>AV92="후보"</formula>
    </cfRule>
  </conditionalFormatting>
  <conditionalFormatting sqref="AC9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23">
      <formula>AV93="X"</formula>
    </cfRule>
    <cfRule type="expression" priority="76" dxfId="22">
      <formula>AV93="후보"</formula>
    </cfRule>
  </conditionalFormatting>
  <conditionalFormatting sqref="AC9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23">
      <formula>AV94="X"</formula>
    </cfRule>
    <cfRule type="expression" priority="57" dxfId="22">
      <formula>AV94="후보"</formula>
    </cfRule>
  </conditionalFormatting>
  <conditionalFormatting sqref="AC9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23">
      <formula>AV95="X"</formula>
    </cfRule>
    <cfRule type="expression" priority="38" dxfId="22">
      <formula>AV95="후보"</formula>
    </cfRule>
  </conditionalFormatting>
  <conditionalFormatting sqref="AC9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23">
      <formula>AV96="X"</formula>
    </cfRule>
    <cfRule type="expression" priority="19" dxfId="22">
      <formula>AV96="후보"</formula>
    </cfRule>
  </conditionalFormatting>
  <conditionalFormatting sqref="AC9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103000</v>
      </c>
      <c r="J20" s="128" t="inlineStr">
        <is>
          <t>9</t>
        </is>
      </c>
      <c r="K20" s="128" t="n">
        <v>60000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120000</v>
      </c>
      <c r="J21" s="128" t="inlineStr">
        <is>
          <t>17</t>
        </is>
      </c>
      <c r="K21" s="128" t="n">
        <v>65000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135000</v>
      </c>
      <c r="J22" s="128" t="inlineStr">
        <is>
          <t>13</t>
        </is>
      </c>
      <c r="K22" s="128" t="n">
        <v>70000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>
        <v>85000</v>
      </c>
      <c r="J31" s="128" t="inlineStr">
        <is>
          <t>중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114000</v>
      </c>
      <c r="J32" s="128" t="inlineStr">
        <is>
          <t>고</t>
        </is>
      </c>
      <c r="K32" s="128" t="n">
        <v>75000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중</t>
        </is>
      </c>
      <c r="K33" s="128" t="n">
        <v>85000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157000</v>
      </c>
      <c r="J34" s="128" t="inlineStr">
        <is>
          <t>중</t>
        </is>
      </c>
      <c r="K34" s="128" t="n">
        <v>95000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158000</v>
      </c>
      <c r="J39" s="128" t="inlineStr">
        <is>
          <t>13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173000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165000</v>
      </c>
      <c r="J41" s="128" t="inlineStr">
        <is>
          <t>13</t>
        </is>
      </c>
      <c r="K41" s="128" t="n">
        <v>95000</v>
      </c>
      <c r="L41" s="128" t="inlineStr">
        <is>
          <t>17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69000</v>
      </c>
      <c r="J43" s="128" t="inlineStr">
        <is>
          <t>6</t>
        </is>
      </c>
      <c r="K43" s="128" t="n">
        <v>33000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1</v>
      </c>
      <c r="R43" s="115" t="n">
        <v>1</v>
      </c>
      <c r="S43" s="115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89000</v>
      </c>
      <c r="J44" s="128" t="inlineStr">
        <is>
          <t>9</t>
        </is>
      </c>
      <c r="K44" s="128" t="n">
        <v>40000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91000</v>
      </c>
      <c r="J46" s="128" t="inlineStr">
        <is>
          <t>13</t>
        </is>
      </c>
      <c r="K46" s="128" t="n">
        <v>47000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135000</v>
      </c>
      <c r="J47" s="128" t="inlineStr">
        <is>
          <t>5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140000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102000</v>
      </c>
      <c r="J51" s="128" t="inlineStr">
        <is>
          <t>14</t>
        </is>
      </c>
      <c r="K51" s="128" t="n">
        <v>54000</v>
      </c>
      <c r="L51" s="128" t="inlineStr">
        <is>
          <t>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>
        <v>115000</v>
      </c>
      <c r="J52" s="128" t="inlineStr">
        <is>
          <t>7</t>
        </is>
      </c>
      <c r="K52" s="128" t="n">
        <v>65000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135000</v>
      </c>
      <c r="J53" s="128" t="inlineStr">
        <is>
          <t>5</t>
        </is>
      </c>
      <c r="K53" s="128" t="n">
        <v>75000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79000</v>
      </c>
      <c r="J56" s="128" t="inlineStr">
        <is>
          <t>9</t>
        </is>
      </c>
      <c r="K56" s="128" t="n">
        <v>37000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132000</v>
      </c>
      <c r="J57" s="128" t="inlineStr">
        <is>
          <t>12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133000</v>
      </c>
      <c r="J58" s="128" t="inlineStr">
        <is>
          <t>10</t>
        </is>
      </c>
      <c r="K58" s="128" t="n">
        <v>75000</v>
      </c>
      <c r="L58" s="128" t="inlineStr">
        <is>
          <t>13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103000</v>
      </c>
      <c r="J60" s="128" t="inlineStr">
        <is>
          <t>16</t>
        </is>
      </c>
      <c r="K60" s="128" t="n">
        <v>45000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135000</v>
      </c>
      <c r="J61" s="128" t="inlineStr">
        <is>
          <t>14</t>
        </is>
      </c>
      <c r="K61" s="128" t="n">
        <v>73000</v>
      </c>
      <c r="L61" s="128" t="inlineStr">
        <is>
          <t>11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100000</v>
      </c>
      <c r="J63" s="128" t="inlineStr">
        <is>
          <t>13</t>
        </is>
      </c>
      <c r="K63" s="128" t="n">
        <v>56000</v>
      </c>
      <c r="L63" s="128" t="inlineStr">
        <is>
          <t>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12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23">
      <formula>AV13="X"</formula>
    </cfRule>
    <cfRule type="expression" priority="872" dxfId="22">
      <formula>AV13="후보"</formula>
    </cfRule>
  </conditionalFormatting>
  <conditionalFormatting sqref="AC13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3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23">
      <formula>AV14="X"</formula>
    </cfRule>
    <cfRule type="expression" priority="853" dxfId="22">
      <formula>AV14="후보"</formula>
    </cfRule>
  </conditionalFormatting>
  <conditionalFormatting sqref="AC14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4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23">
      <formula>AV15="X"</formula>
    </cfRule>
    <cfRule type="expression" priority="834" dxfId="22">
      <formula>AV15="후보"</formula>
    </cfRule>
  </conditionalFormatting>
  <conditionalFormatting sqref="AC15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15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23">
      <formula>AV16="X"</formula>
    </cfRule>
    <cfRule type="expression" priority="815" dxfId="22">
      <formula>AV16="후보"</formula>
    </cfRule>
  </conditionalFormatting>
  <conditionalFormatting sqref="AC16 N16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 N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20">
    <cfRule type="expression" priority="766" dxfId="23">
      <formula>AV20="X"</formula>
    </cfRule>
    <cfRule type="expression" priority="767" dxfId="22">
      <formula>AV20="후보"</formula>
    </cfRule>
  </conditionalFormatting>
  <conditionalFormatting sqref="AC2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2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 N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24">
    <cfRule type="expression" priority="704" dxfId="23">
      <formula>AV24="X"</formula>
    </cfRule>
    <cfRule type="expression" priority="705" dxfId="22">
      <formula>AV24="후보"</formula>
    </cfRule>
  </conditionalFormatting>
  <conditionalFormatting sqref="AC2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23">
      <formula>AV25="X"</formula>
    </cfRule>
    <cfRule type="expression" priority="686" dxfId="22">
      <formula>AV25="후보"</formula>
    </cfRule>
  </conditionalFormatting>
  <conditionalFormatting sqref="AC2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23">
      <formula>AV26="X"</formula>
    </cfRule>
    <cfRule type="expression" priority="667" dxfId="22">
      <formula>AV26="후보"</formula>
    </cfRule>
  </conditionalFormatting>
  <conditionalFormatting sqref="AC2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23">
      <formula>AV27="X"</formula>
    </cfRule>
    <cfRule type="expression" priority="648" dxfId="22">
      <formula>AV27="후보"</formula>
    </cfRule>
  </conditionalFormatting>
  <conditionalFormatting sqref="AC2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2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 N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30">
    <cfRule type="expression" priority="604" dxfId="23">
      <formula>AV30="X"</formula>
    </cfRule>
    <cfRule type="expression" priority="605" dxfId="22">
      <formula>AV30="후보"</formula>
    </cfRule>
  </conditionalFormatting>
  <conditionalFormatting sqref="AC3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23">
      <formula>AV35="X"</formula>
    </cfRule>
    <cfRule type="expression" priority="510" dxfId="22">
      <formula>AV35="후보"</formula>
    </cfRule>
  </conditionalFormatting>
  <conditionalFormatting sqref="AC3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23">
      <formula>AV36="X"</formula>
    </cfRule>
    <cfRule type="expression" priority="491" dxfId="22">
      <formula>AV36="후보"</formula>
    </cfRule>
  </conditionalFormatting>
  <conditionalFormatting sqref="AC3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23">
      <formula>AV37="X"</formula>
    </cfRule>
    <cfRule type="expression" priority="472" dxfId="22">
      <formula>AV37="후보"</formula>
    </cfRule>
  </conditionalFormatting>
  <conditionalFormatting sqref="AC3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23">
      <formula>AV38="X"</formula>
    </cfRule>
    <cfRule type="expression" priority="453" dxfId="22">
      <formula>AV38="후보"</formula>
    </cfRule>
  </conditionalFormatting>
  <conditionalFormatting sqref="AC38 N3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23">
      <formula>AV42="X"</formula>
    </cfRule>
    <cfRule type="expression" priority="391" dxfId="22">
      <formula>AV42="후보"</formula>
    </cfRule>
  </conditionalFormatting>
  <conditionalFormatting sqref="AC42 N4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 N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46">
    <cfRule type="expression" priority="342" dxfId="23">
      <formula>AV46="X"</formula>
    </cfRule>
    <cfRule type="expression" priority="343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23">
      <formula>AV48="X"</formula>
    </cfRule>
    <cfRule type="expression" priority="305" dxfId="22">
      <formula>AV48="후보"</formula>
    </cfRule>
  </conditionalFormatting>
  <conditionalFormatting sqref="AC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 N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51">
    <cfRule type="expression" priority="261" dxfId="23">
      <formula>AV51="X"</formula>
    </cfRule>
    <cfRule type="expression" priority="262" dxfId="22">
      <formula>AV51="후보"</formula>
    </cfRule>
  </conditionalFormatting>
  <conditionalFormatting sqref="AC5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23">
      <formula>AV52="X"</formula>
    </cfRule>
    <cfRule type="expression" priority="243" dxfId="22">
      <formula>AV52="후보"</formula>
    </cfRule>
  </conditionalFormatting>
  <conditionalFormatting sqref="AC5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23">
      <formula>AV53="X"</formula>
    </cfRule>
    <cfRule type="expression" priority="224" dxfId="22">
      <formula>AV53="후보"</formula>
    </cfRule>
  </conditionalFormatting>
  <conditionalFormatting sqref="AC5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 N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56">
    <cfRule type="expression" priority="180" dxfId="23">
      <formula>AV56="X"</formula>
    </cfRule>
    <cfRule type="expression" priority="181" dxfId="22">
      <formula>AV56="후보"</formula>
    </cfRule>
  </conditionalFormatting>
  <conditionalFormatting sqref="AC5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 N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3">
    <cfRule type="expression" priority="75" dxfId="23">
      <formula>AV63="X"</formula>
    </cfRule>
    <cfRule type="expression" priority="76" dxfId="22">
      <formula>AV63="후보"</formula>
    </cfRule>
  </conditionalFormatting>
  <conditionalFormatting sqref="AC6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23">
      <formula>AV64="X"</formula>
    </cfRule>
    <cfRule type="expression" priority="57" dxfId="22">
      <formula>AV64="후보"</formula>
    </cfRule>
  </conditionalFormatting>
  <conditionalFormatting sqref="AC6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>
        <v>180000</v>
      </c>
      <c r="J6" s="128" t="inlineStr">
        <is>
          <t>12</t>
        </is>
      </c>
      <c r="K6" s="128" t="n">
        <v>80000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/>
      <c r="J7" s="128" t="n"/>
      <c r="K7" s="128" t="n">
        <v>80000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/>
      <c r="J12" s="128" t="n"/>
      <c r="K12" s="128" t="n">
        <v>120000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/>
      <c r="J13" s="128" t="n"/>
      <c r="K13" s="128" t="n">
        <v>140000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150000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160000</v>
      </c>
      <c r="J16" s="128" t="inlineStr">
        <is>
          <t>19</t>
        </is>
      </c>
      <c r="K16" s="128" t="n">
        <v>85000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78000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70000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85000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/>
      <c r="J31" s="128" t="n"/>
      <c r="K31" s="128" t="n">
        <v>75000</v>
      </c>
      <c r="L31" s="128" t="inlineStr">
        <is>
          <t>13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/>
      <c r="J33" s="128" t="n"/>
      <c r="K33" s="128" t="n">
        <v>85000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80000</v>
      </c>
      <c r="L35" s="128" t="inlineStr">
        <is>
          <t>11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75000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23">
      <formula>AV4="X"</formula>
    </cfRule>
    <cfRule type="expression" priority="664" dxfId="22">
      <formula>AV4="후보"</formula>
    </cfRule>
  </conditionalFormatting>
  <conditionalFormatting sqref="AC1:AC2 AC4:AC6 N4:N5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N1:N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23">
      <formula>AV7="X"</formula>
    </cfRule>
    <cfRule type="expression" priority="643" dxfId="22">
      <formula>AV7="후보"</formula>
    </cfRule>
  </conditionalFormatting>
  <conditionalFormatting sqref="AC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23">
      <formula>AV8="X"</formula>
    </cfRule>
    <cfRule type="expression" priority="624" dxfId="22">
      <formula>AV8="후보"</formula>
    </cfRule>
  </conditionalFormatting>
  <conditionalFormatting sqref="AC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 N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12">
    <cfRule type="expression" priority="561" dxfId="23">
      <formula>AV12="X"</formula>
    </cfRule>
    <cfRule type="expression" priority="562" dxfId="22">
      <formula>AV12="후보"</formula>
    </cfRule>
  </conditionalFormatting>
  <conditionalFormatting sqref="AC1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23">
      <formula>AV13="X"</formula>
    </cfRule>
    <cfRule type="expression" priority="543" dxfId="22">
      <formula>AV13="후보"</formula>
    </cfRule>
  </conditionalFormatting>
  <conditionalFormatting sqref="AC1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23">
      <formula>AV14="X"</formula>
    </cfRule>
    <cfRule type="expression" priority="524" dxfId="22">
      <formula>AV14="후보"</formula>
    </cfRule>
  </conditionalFormatting>
  <conditionalFormatting sqref="AC1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23">
      <formula>AV15="X"</formula>
    </cfRule>
    <cfRule type="expression" priority="505" dxfId="22">
      <formula>AV15="후보"</formula>
    </cfRule>
  </conditionalFormatting>
  <conditionalFormatting sqref="AC15 N1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6">
    <cfRule type="expression" priority="499" dxfId="23">
      <formula>AV16="X"</formula>
    </cfRule>
    <cfRule type="expression" priority="500" dxfId="22">
      <formula>AV16="후보"</formula>
    </cfRule>
  </conditionalFormatting>
  <conditionalFormatting sqref="AC1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23">
      <formula>AV17="X"</formula>
    </cfRule>
    <cfRule type="expression" priority="481" dxfId="22">
      <formula>AV17="후보"</formula>
    </cfRule>
  </conditionalFormatting>
  <conditionalFormatting sqref="AC1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23">
      <formula>AV18="X"</formula>
    </cfRule>
    <cfRule type="expression" priority="462" dxfId="22">
      <formula>AV18="후보"</formula>
    </cfRule>
  </conditionalFormatting>
  <conditionalFormatting sqref="AC1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 N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2">
    <cfRule type="expression" priority="399" dxfId="23">
      <formula>AV22="X"</formula>
    </cfRule>
    <cfRule type="expression" priority="400" dxfId="22">
      <formula>AV22="후보"</formula>
    </cfRule>
  </conditionalFormatting>
  <conditionalFormatting sqref="AC2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23">
      <formula>AV23="X"</formula>
    </cfRule>
    <cfRule type="expression" priority="381" dxfId="22">
      <formula>AV23="후보"</formula>
    </cfRule>
  </conditionalFormatting>
  <conditionalFormatting sqref="AC2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23">
      <formula>AV24="X"</formula>
    </cfRule>
    <cfRule type="expression" priority="362" dxfId="22">
      <formula>AV24="후보"</formula>
    </cfRule>
  </conditionalFormatting>
  <conditionalFormatting sqref="AC2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 N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3">
    <cfRule type="expression" priority="218" dxfId="23">
      <formula>AV33="X"</formula>
    </cfRule>
    <cfRule type="expression" priority="219" dxfId="22">
      <formula>AV33="후보"</formula>
    </cfRule>
  </conditionalFormatting>
  <conditionalFormatting sqref="AC3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23">
      <formula>AV34="X"</formula>
    </cfRule>
    <cfRule type="expression" priority="200" dxfId="22">
      <formula>AV34="후보"</formula>
    </cfRule>
  </conditionalFormatting>
  <conditionalFormatting sqref="AC3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 N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23">
      <formula>AV40="X"</formula>
    </cfRule>
    <cfRule type="expression" priority="100" dxfId="22">
      <formula>AV40="후보"</formula>
    </cfRule>
  </conditionalFormatting>
  <conditionalFormatting sqref="AC4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 N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180000</v>
      </c>
      <c r="J6" s="128" t="inlineStr">
        <is>
          <t>고</t>
        </is>
      </c>
      <c r="K6" s="128" t="n">
        <v>90000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190000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190000</v>
      </c>
      <c r="J9" s="128" t="inlineStr">
        <is>
          <t>고</t>
        </is>
      </c>
      <c r="K9" s="128" t="n">
        <v>90000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198000</v>
      </c>
      <c r="J10" s="128" t="inlineStr">
        <is>
          <t>고</t>
        </is>
      </c>
      <c r="K10" s="128" t="n">
        <v>95000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205000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198000</v>
      </c>
      <c r="J12" s="128" t="inlineStr">
        <is>
          <t>고</t>
        </is>
      </c>
      <c r="K12" s="128" t="n">
        <v>95000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200000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190000</v>
      </c>
      <c r="J14" s="128" t="inlineStr">
        <is>
          <t>고</t>
        </is>
      </c>
      <c r="K14" s="128" t="n">
        <v>90000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205000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160000</v>
      </c>
      <c r="J17" s="128" t="inlineStr">
        <is>
          <t>고</t>
        </is>
      </c>
      <c r="K17" s="128" t="n">
        <v>110000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>
        <v>160000</v>
      </c>
      <c r="J18" s="128" t="inlineStr">
        <is>
          <t>고</t>
        </is>
      </c>
      <c r="K18" s="128" t="n">
        <v>105000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>
        <v>200000</v>
      </c>
      <c r="J20" s="128" t="inlineStr">
        <is>
          <t>중</t>
        </is>
      </c>
      <c r="K20" s="128" t="n">
        <v>125000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200000</v>
      </c>
      <c r="J21" s="128" t="inlineStr">
        <is>
          <t>고</t>
        </is>
      </c>
      <c r="K21" s="128" t="n">
        <v>125000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>
        <v>250000</v>
      </c>
      <c r="J22" s="128" t="inlineStr">
        <is>
          <t>고</t>
        </is>
      </c>
      <c r="K22" s="128" t="n">
        <v>150000</v>
      </c>
      <c r="L22" s="128" t="inlineStr">
        <is>
          <t>21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/>
      <c r="J23" s="128" t="n"/>
      <c r="K23" s="128" t="n">
        <v>150000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240000</v>
      </c>
      <c r="J24" s="128" t="inlineStr">
        <is>
          <t>중</t>
        </is>
      </c>
      <c r="K24" s="128" t="n">
        <v>160000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>
        <v>290000</v>
      </c>
      <c r="J25" s="128" t="inlineStr">
        <is>
          <t>고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210000</v>
      </c>
      <c r="J27" s="128" t="inlineStr">
        <is>
          <t>5</t>
        </is>
      </c>
      <c r="K27" s="128" t="n">
        <v>100000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/>
      <c r="J28" s="128" t="n"/>
      <c r="K28" s="128" t="n">
        <v>100000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>
        <v>92000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220000</v>
      </c>
      <c r="J32" s="128" t="inlineStr">
        <is>
          <t>고</t>
        </is>
      </c>
      <c r="K32" s="128" t="n">
        <v>110000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115000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>
        <v>255000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>
        <v>130000</v>
      </c>
      <c r="L35" s="128" t="inlineStr">
        <is>
          <t>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>
        <v>120000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4</v>
      </c>
      <c r="S47" s="115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>
        <v>230000</v>
      </c>
      <c r="J49" s="128" t="inlineStr">
        <is>
          <t>중</t>
        </is>
      </c>
      <c r="K49" s="128" t="n">
        <v>105000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225000</v>
      </c>
      <c r="J50" s="128" t="inlineStr">
        <is>
          <t>중</t>
        </is>
      </c>
      <c r="K50" s="128" t="n">
        <v>110000</v>
      </c>
      <c r="L50" s="128" t="inlineStr">
        <is>
          <t>고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/>
      <c r="J51" s="128" t="n"/>
      <c r="K51" s="128" t="n">
        <v>130000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230000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238000</v>
      </c>
      <c r="J53" s="128" t="inlineStr">
        <is>
          <t>6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205000</v>
      </c>
      <c r="J59" s="128" t="inlineStr">
        <is>
          <t>9</t>
        </is>
      </c>
      <c r="K59" s="128" t="n">
        <v>95000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>
        <v>130000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6</v>
      </c>
      <c r="R71" s="115" t="n">
        <v>4</v>
      </c>
      <c r="S71" s="115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180000</v>
      </c>
      <c r="J73" s="128" t="inlineStr">
        <is>
          <t>고</t>
        </is>
      </c>
      <c r="K73" s="128" t="n">
        <v>90000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185000</v>
      </c>
      <c r="J74" s="128" t="inlineStr">
        <is>
          <t>중</t>
        </is>
      </c>
      <c r="K74" s="128" t="n">
        <v>90000</v>
      </c>
      <c r="L74" s="128" t="inlineStr">
        <is>
          <t>고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185000</v>
      </c>
      <c r="J76" s="128" t="inlineStr">
        <is>
          <t>중</t>
        </is>
      </c>
      <c r="K76" s="128" t="n">
        <v>90000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185000</v>
      </c>
      <c r="J77" s="128" t="inlineStr">
        <is>
          <t>중</t>
        </is>
      </c>
      <c r="K77" s="128" t="n">
        <v>90000</v>
      </c>
      <c r="L77" s="128" t="inlineStr">
        <is>
          <t>고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270000</v>
      </c>
      <c r="J81" s="128" t="inlineStr">
        <is>
          <t>중</t>
        </is>
      </c>
      <c r="K81" s="128" t="n">
        <v>140000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12</t>
        </is>
      </c>
      <c r="K82" s="128" t="n">
        <v>150000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320000</v>
      </c>
      <c r="J83" s="128" t="inlineStr">
        <is>
          <t>중</t>
        </is>
      </c>
      <c r="K83" s="128" t="n">
        <v>170000</v>
      </c>
      <c r="L83" s="128" t="inlineStr">
        <is>
          <t>20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410000</v>
      </c>
      <c r="J84" s="128" t="inlineStr">
        <is>
          <t>고</t>
        </is>
      </c>
      <c r="K84" s="128" t="n">
        <v>220000</v>
      </c>
      <c r="L84" s="128" t="inlineStr">
        <is>
          <t>10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188000</v>
      </c>
      <c r="J87" s="128" t="inlineStr">
        <is>
          <t>중</t>
        </is>
      </c>
      <c r="K87" s="128" t="n">
        <v>90000</v>
      </c>
      <c r="L87" s="128" t="inlineStr">
        <is>
          <t>중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220000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195000</v>
      </c>
      <c r="J89" s="128" t="inlineStr">
        <is>
          <t>고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200000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190000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200000</v>
      </c>
      <c r="J93" s="128" t="inlineStr">
        <is>
          <t>중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200000</v>
      </c>
      <c r="J94" s="128" t="inlineStr">
        <is>
          <t>고</t>
        </is>
      </c>
      <c r="K94" s="128" t="n">
        <v>95000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200000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23">
      <formula>AV4="X"</formula>
    </cfRule>
    <cfRule type="expression" priority="1586" dxfId="22">
      <formula>AV4="후보"</formula>
    </cfRule>
  </conditionalFormatting>
  <conditionalFormatting sqref="AC1:AC2 AC4:AC6 N4:N5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1:N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23">
      <formula>AV7="X"</formula>
    </cfRule>
    <cfRule type="expression" priority="1565" dxfId="22">
      <formula>AV7="후보"</formula>
    </cfRule>
  </conditionalFormatting>
  <conditionalFormatting sqref="AC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23">
      <formula>AV8="X"</formula>
    </cfRule>
    <cfRule type="expression" priority="1546" dxfId="22">
      <formula>AV8="후보"</formula>
    </cfRule>
  </conditionalFormatting>
  <conditionalFormatting sqref="AC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23">
      <formula>AV9="X"</formula>
    </cfRule>
    <cfRule type="expression" priority="1527" dxfId="22">
      <formula>AV9="후보"</formula>
    </cfRule>
  </conditionalFormatting>
  <conditionalFormatting sqref="AC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23">
      <formula>AV10="X"</formula>
    </cfRule>
    <cfRule type="expression" priority="1508" dxfId="22">
      <formula>AV10="후보"</formula>
    </cfRule>
  </conditionalFormatting>
  <conditionalFormatting sqref="AC1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23">
      <formula>AV11="X"</formula>
    </cfRule>
    <cfRule type="expression" priority="1489" dxfId="22">
      <formula>AV11="후보"</formula>
    </cfRule>
  </conditionalFormatting>
  <conditionalFormatting sqref="AC1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1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23">
      <formula>AV12="X"</formula>
    </cfRule>
    <cfRule type="expression" priority="1470" dxfId="22">
      <formula>AV12="후보"</formula>
    </cfRule>
  </conditionalFormatting>
  <conditionalFormatting sqref="AC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23">
      <formula>AV13="X"</formula>
    </cfRule>
    <cfRule type="expression" priority="1451" dxfId="22">
      <formula>AV13="후보"</formula>
    </cfRule>
  </conditionalFormatting>
  <conditionalFormatting sqref="AC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23">
      <formula>AV14="X"</formula>
    </cfRule>
    <cfRule type="expression" priority="1432" dxfId="22">
      <formula>AV14="후보"</formula>
    </cfRule>
  </conditionalFormatting>
  <conditionalFormatting sqref="AC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4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23">
      <formula>AV15="X"</formula>
    </cfRule>
    <cfRule type="expression" priority="1413" dxfId="22">
      <formula>AV15="후보"</formula>
    </cfRule>
  </conditionalFormatting>
  <conditionalFormatting sqref="AC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5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23">
      <formula>AV16="X"</formula>
    </cfRule>
    <cfRule type="expression" priority="1394" dxfId="22">
      <formula>AV16="후보"</formula>
    </cfRule>
  </conditionalFormatting>
  <conditionalFormatting sqref="AC16 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AV17">
    <cfRule type="expression" priority="1388" dxfId="23">
      <formula>AV17="X"</formula>
    </cfRule>
    <cfRule type="expression" priority="1389" dxfId="22">
      <formula>AV17="후보"</formula>
    </cfRule>
  </conditionalFormatting>
  <conditionalFormatting sqref="AC1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23">
      <formula>AV18="X"</formula>
    </cfRule>
    <cfRule type="expression" priority="1370" dxfId="22">
      <formula>AV18="후보"</formula>
    </cfRule>
  </conditionalFormatting>
  <conditionalFormatting sqref="AC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23">
      <formula>AV19="X"</formula>
    </cfRule>
    <cfRule type="expression" priority="1351" dxfId="22">
      <formula>AV19="후보"</formula>
    </cfRule>
  </conditionalFormatting>
  <conditionalFormatting sqref="AC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23">
      <formula>AV20="X"</formula>
    </cfRule>
    <cfRule type="expression" priority="1332" dxfId="22">
      <formula>AV20="후보"</formula>
    </cfRule>
  </conditionalFormatting>
  <conditionalFormatting sqref="AC2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0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23">
      <formula>AV21="X"</formula>
    </cfRule>
    <cfRule type="expression" priority="1313" dxfId="22">
      <formula>AV21="후보"</formula>
    </cfRule>
  </conditionalFormatting>
  <conditionalFormatting sqref="AC2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1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23">
      <formula>AV22="X"</formula>
    </cfRule>
    <cfRule type="expression" priority="1294" dxfId="22">
      <formula>AV22="후보"</formula>
    </cfRule>
  </conditionalFormatting>
  <conditionalFormatting sqref="AC2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2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23">
      <formula>AV23="X"</formula>
    </cfRule>
    <cfRule type="expression" priority="1275" dxfId="22">
      <formula>AV23="후보"</formula>
    </cfRule>
  </conditionalFormatting>
  <conditionalFormatting sqref="AC2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23">
      <formula>AV24="X"</formula>
    </cfRule>
    <cfRule type="expression" priority="1256" dxfId="22">
      <formula>AV24="후보"</formula>
    </cfRule>
  </conditionalFormatting>
  <conditionalFormatting sqref="AC2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23">
      <formula>AV25="X"</formula>
    </cfRule>
    <cfRule type="expression" priority="1237" dxfId="22">
      <formula>AV25="후보"</formula>
    </cfRule>
  </conditionalFormatting>
  <conditionalFormatting sqref="AC2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23">
      <formula>AV26="X"</formula>
    </cfRule>
    <cfRule type="expression" priority="1218" dxfId="22">
      <formula>AV26="후보"</formula>
    </cfRule>
  </conditionalFormatting>
  <conditionalFormatting sqref="AC26 N26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AV27">
    <cfRule type="expression" priority="1212" dxfId="23">
      <formula>AV27="X"</formula>
    </cfRule>
    <cfRule type="expression" priority="1213" dxfId="22">
      <formula>AV27="후보"</formula>
    </cfRule>
  </conditionalFormatting>
  <conditionalFormatting sqref="AC2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7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23">
      <formula>AV28="X"</formula>
    </cfRule>
    <cfRule type="expression" priority="1194" dxfId="22">
      <formula>AV28="후보"</formula>
    </cfRule>
  </conditionalFormatting>
  <conditionalFormatting sqref="AC2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8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23">
      <formula>AV29="X"</formula>
    </cfRule>
    <cfRule type="expression" priority="1175" dxfId="22">
      <formula>AV29="후보"</formula>
    </cfRule>
  </conditionalFormatting>
  <conditionalFormatting sqref="AC29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23">
      <formula>AV30="X"</formula>
    </cfRule>
    <cfRule type="expression" priority="1156" dxfId="22">
      <formula>AV30="후보"</formula>
    </cfRule>
  </conditionalFormatting>
  <conditionalFormatting sqref="AC30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23">
      <formula>AV31="X"</formula>
    </cfRule>
    <cfRule type="expression" priority="1137" dxfId="22">
      <formula>AV31="후보"</formula>
    </cfRule>
  </conditionalFormatting>
  <conditionalFormatting sqref="AC3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23">
      <formula>AV32="X"</formula>
    </cfRule>
    <cfRule type="expression" priority="1118" dxfId="22">
      <formula>AV32="후보"</formula>
    </cfRule>
  </conditionalFormatting>
  <conditionalFormatting sqref="AC3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3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23">
      <formula>AV33="X"</formula>
    </cfRule>
    <cfRule type="expression" priority="1099" dxfId="22">
      <formula>AV33="후보"</formula>
    </cfRule>
  </conditionalFormatting>
  <conditionalFormatting sqref="AC3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23">
      <formula>AV34="X"</formula>
    </cfRule>
    <cfRule type="expression" priority="1080" dxfId="22">
      <formula>AV34="후보"</formula>
    </cfRule>
  </conditionalFormatting>
  <conditionalFormatting sqref="AC3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23">
      <formula>AV35="X"</formula>
    </cfRule>
    <cfRule type="expression" priority="1061" dxfId="22">
      <formula>AV35="후보"</formula>
    </cfRule>
  </conditionalFormatting>
  <conditionalFormatting sqref="AC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23">
      <formula>AV36="X"</formula>
    </cfRule>
    <cfRule type="expression" priority="1042" dxfId="22">
      <formula>AV36="후보"</formula>
    </cfRule>
  </conditionalFormatting>
  <conditionalFormatting sqref="AC3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23">
      <formula>AV37="X"</formula>
    </cfRule>
    <cfRule type="expression" priority="1023" dxfId="22">
      <formula>AV37="후보"</formula>
    </cfRule>
  </conditionalFormatting>
  <conditionalFormatting sqref="AC37 N3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38">
    <cfRule type="expression" priority="1017" dxfId="23">
      <formula>AV38="X"</formula>
    </cfRule>
    <cfRule type="expression" priority="1018" dxfId="22">
      <formula>AV38="후보"</formula>
    </cfRule>
  </conditionalFormatting>
  <conditionalFormatting sqref="AC3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23">
      <formula>AV39="X"</formula>
    </cfRule>
    <cfRule type="expression" priority="999" dxfId="22">
      <formula>AV39="후보"</formula>
    </cfRule>
  </conditionalFormatting>
  <conditionalFormatting sqref="AC3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23">
      <formula>AV40="X"</formula>
    </cfRule>
    <cfRule type="expression" priority="980" dxfId="22">
      <formula>AV40="후보"</formula>
    </cfRule>
  </conditionalFormatting>
  <conditionalFormatting sqref="AC4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23">
      <formula>AV41="X"</formula>
    </cfRule>
    <cfRule type="expression" priority="961" dxfId="22">
      <formula>AV41="후보"</formula>
    </cfRule>
  </conditionalFormatting>
  <conditionalFormatting sqref="AC4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23">
      <formula>AV42="X"</formula>
    </cfRule>
    <cfRule type="expression" priority="942" dxfId="22">
      <formula>AV42="후보"</formula>
    </cfRule>
  </conditionalFormatting>
  <conditionalFormatting sqref="AC4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42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23">
      <formula>AV43="X"</formula>
    </cfRule>
    <cfRule type="expression" priority="923" dxfId="22">
      <formula>AV43="후보"</formula>
    </cfRule>
  </conditionalFormatting>
  <conditionalFormatting sqref="AC4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43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23">
      <formula>AV44="X"</formula>
    </cfRule>
    <cfRule type="expression" priority="904" dxfId="22">
      <formula>AV44="후보"</formula>
    </cfRule>
  </conditionalFormatting>
  <conditionalFormatting sqref="AC4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44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23">
      <formula>AV45="X"</formula>
    </cfRule>
    <cfRule type="expression" priority="885" dxfId="22">
      <formula>AV45="후보"</formula>
    </cfRule>
  </conditionalFormatting>
  <conditionalFormatting sqref="AC45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23">
      <formula>AV46="X"</formula>
    </cfRule>
    <cfRule type="expression" priority="866" dxfId="22">
      <formula>AV46="후보"</formula>
    </cfRule>
  </conditionalFormatting>
  <conditionalFormatting sqref="AC4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23">
      <formula>AV47="X"</formula>
    </cfRule>
    <cfRule type="expression" priority="847" dxfId="22">
      <formula>AV47="후보"</formula>
    </cfRule>
  </conditionalFormatting>
  <conditionalFormatting sqref="AC4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23">
      <formula>AV48="X"</formula>
    </cfRule>
    <cfRule type="expression" priority="828" dxfId="22">
      <formula>AV48="후보"</formula>
    </cfRule>
  </conditionalFormatting>
  <conditionalFormatting sqref="AC48 N4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49">
    <cfRule type="expression" priority="822" dxfId="23">
      <formula>AV49="X"</formula>
    </cfRule>
    <cfRule type="expression" priority="823" dxfId="22">
      <formula>AV49="후보"</formula>
    </cfRule>
  </conditionalFormatting>
  <conditionalFormatting sqref="AC49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23">
      <formula>AV50="X"</formula>
    </cfRule>
    <cfRule type="expression" priority="804" dxfId="22">
      <formula>AV50="후보"</formula>
    </cfRule>
  </conditionalFormatting>
  <conditionalFormatting sqref="AC5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23">
      <formula>AV51="X"</formula>
    </cfRule>
    <cfRule type="expression" priority="785" dxfId="22">
      <formula>AV51="후보"</formula>
    </cfRule>
  </conditionalFormatting>
  <conditionalFormatting sqref="AC5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1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23">
      <formula>AV52="X"</formula>
    </cfRule>
    <cfRule type="expression" priority="766" dxfId="22">
      <formula>AV52="후보"</formula>
    </cfRule>
  </conditionalFormatting>
  <conditionalFormatting sqref="AC5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5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23">
      <formula>AV53="X"</formula>
    </cfRule>
    <cfRule type="expression" priority="747" dxfId="22">
      <formula>AV53="후보"</formula>
    </cfRule>
  </conditionalFormatting>
  <conditionalFormatting sqref="AC5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23">
      <formula>AV54="X"</formula>
    </cfRule>
    <cfRule type="expression" priority="728" dxfId="22">
      <formula>AV54="후보"</formula>
    </cfRule>
  </conditionalFormatting>
  <conditionalFormatting sqref="AC5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23">
      <formula>AV55="X"</formula>
    </cfRule>
    <cfRule type="expression" priority="709" dxfId="22">
      <formula>AV55="후보"</formula>
    </cfRule>
  </conditionalFormatting>
  <conditionalFormatting sqref="AC5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23">
      <formula>AV56="X"</formula>
    </cfRule>
    <cfRule type="expression" priority="690" dxfId="22">
      <formula>AV56="후보"</formula>
    </cfRule>
  </conditionalFormatting>
  <conditionalFormatting sqref="AC5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23">
      <formula>AV57="X"</formula>
    </cfRule>
    <cfRule type="expression" priority="671" dxfId="22">
      <formula>AV57="후보"</formula>
    </cfRule>
  </conditionalFormatting>
  <conditionalFormatting sqref="AC57 N5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8">
    <cfRule type="expression" priority="665" dxfId="23">
      <formula>AV58="X"</formula>
    </cfRule>
    <cfRule type="expression" priority="666" dxfId="22">
      <formula>AV58="후보"</formula>
    </cfRule>
  </conditionalFormatting>
  <conditionalFormatting sqref="AC5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23">
      <formula>AV59="X"</formula>
    </cfRule>
    <cfRule type="expression" priority="647" dxfId="22">
      <formula>AV59="후보"</formula>
    </cfRule>
  </conditionalFormatting>
  <conditionalFormatting sqref="AC5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23">
      <formula>AV60="X"</formula>
    </cfRule>
    <cfRule type="expression" priority="628" dxfId="22">
      <formula>AV60="후보"</formula>
    </cfRule>
  </conditionalFormatting>
  <conditionalFormatting sqref="AC6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23">
      <formula>AV61="X"</formula>
    </cfRule>
    <cfRule type="expression" priority="609" dxfId="22">
      <formula>AV61="후보"</formula>
    </cfRule>
  </conditionalFormatting>
  <conditionalFormatting sqref="AC6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23">
      <formula>AV62="X"</formula>
    </cfRule>
    <cfRule type="expression" priority="590" dxfId="22">
      <formula>AV62="후보"</formula>
    </cfRule>
  </conditionalFormatting>
  <conditionalFormatting sqref="AC6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23">
      <formula>AV63="X"</formula>
    </cfRule>
    <cfRule type="expression" priority="571" dxfId="22">
      <formula>AV63="후보"</formula>
    </cfRule>
  </conditionalFormatting>
  <conditionalFormatting sqref="AC6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23">
      <formula>AV64="X"</formula>
    </cfRule>
    <cfRule type="expression" priority="552" dxfId="22">
      <formula>AV64="후보"</formula>
    </cfRule>
  </conditionalFormatting>
  <conditionalFormatting sqref="AC64 N6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5">
    <cfRule type="expression" priority="546" dxfId="23">
      <formula>AV65="X"</formula>
    </cfRule>
    <cfRule type="expression" priority="547" dxfId="22">
      <formula>AV65="후보"</formula>
    </cfRule>
  </conditionalFormatting>
  <conditionalFormatting sqref="AC6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23">
      <formula>AV66="X"</formula>
    </cfRule>
    <cfRule type="expression" priority="528" dxfId="22">
      <formula>AV66="후보"</formula>
    </cfRule>
  </conditionalFormatting>
  <conditionalFormatting sqref="AC6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23">
      <formula>AV67="X"</formula>
    </cfRule>
    <cfRule type="expression" priority="509" dxfId="22">
      <formula>AV67="후보"</formula>
    </cfRule>
  </conditionalFormatting>
  <conditionalFormatting sqref="AC6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23">
      <formula>AV68="X"</formula>
    </cfRule>
    <cfRule type="expression" priority="490" dxfId="22">
      <formula>AV68="후보"</formula>
    </cfRule>
  </conditionalFormatting>
  <conditionalFormatting sqref="AC6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23">
      <formula>AV69="X"</formula>
    </cfRule>
    <cfRule type="expression" priority="471" dxfId="22">
      <formula>AV69="후보"</formula>
    </cfRule>
  </conditionalFormatting>
  <conditionalFormatting sqref="AC6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23">
      <formula>AV70="X"</formula>
    </cfRule>
    <cfRule type="expression" priority="452" dxfId="22">
      <formula>AV70="후보"</formula>
    </cfRule>
  </conditionalFormatting>
  <conditionalFormatting sqref="AC7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23">
      <formula>AV71="X"</formula>
    </cfRule>
    <cfRule type="expression" priority="433" dxfId="22">
      <formula>AV71="후보"</formula>
    </cfRule>
  </conditionalFormatting>
  <conditionalFormatting sqref="AC7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23">
      <formula>AV72="X"</formula>
    </cfRule>
    <cfRule type="expression" priority="414" dxfId="22">
      <formula>AV72="후보"</formula>
    </cfRule>
  </conditionalFormatting>
  <conditionalFormatting sqref="AC72 N7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73">
    <cfRule type="expression" priority="408" dxfId="23">
      <formula>AV73="X"</formula>
    </cfRule>
    <cfRule type="expression" priority="409" dxfId="22">
      <formula>AV73="후보"</formula>
    </cfRule>
  </conditionalFormatting>
  <conditionalFormatting sqref="AC7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23">
      <formula>AV74="X"</formula>
    </cfRule>
    <cfRule type="expression" priority="390" dxfId="22">
      <formula>AV74="후보"</formula>
    </cfRule>
  </conditionalFormatting>
  <conditionalFormatting sqref="AC7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23">
      <formula>AV75="X"</formula>
    </cfRule>
    <cfRule type="expression" priority="371" dxfId="22">
      <formula>AV75="후보"</formula>
    </cfRule>
  </conditionalFormatting>
  <conditionalFormatting sqref="AC7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23">
      <formula>AV76="X"</formula>
    </cfRule>
    <cfRule type="expression" priority="352" dxfId="22">
      <formula>AV76="후보"</formula>
    </cfRule>
  </conditionalFormatting>
  <conditionalFormatting sqref="AC7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23">
      <formula>AV77="X"</formula>
    </cfRule>
    <cfRule type="expression" priority="333" dxfId="22">
      <formula>AV77="후보"</formula>
    </cfRule>
  </conditionalFormatting>
  <conditionalFormatting sqref="AC7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23">
      <formula>AV78="X"</formula>
    </cfRule>
    <cfRule type="expression" priority="314" dxfId="22">
      <formula>AV78="후보"</formula>
    </cfRule>
  </conditionalFormatting>
  <conditionalFormatting sqref="AC78 N7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9">
    <cfRule type="expression" priority="308" dxfId="23">
      <formula>AV79="X"</formula>
    </cfRule>
    <cfRule type="expression" priority="309" dxfId="22">
      <formula>AV79="후보"</formula>
    </cfRule>
  </conditionalFormatting>
  <conditionalFormatting sqref="AC7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23">
      <formula>AV80="X"</formula>
    </cfRule>
    <cfRule type="expression" priority="290" dxfId="22">
      <formula>AV80="후보"</formula>
    </cfRule>
  </conditionalFormatting>
  <conditionalFormatting sqref="AC8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23">
      <formula>AV81="X"</formula>
    </cfRule>
    <cfRule type="expression" priority="271" dxfId="22">
      <formula>AV81="후보"</formula>
    </cfRule>
  </conditionalFormatting>
  <conditionalFormatting sqref="AC8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23">
      <formula>AV82="X"</formula>
    </cfRule>
    <cfRule type="expression" priority="252" dxfId="22">
      <formula>AV82="후보"</formula>
    </cfRule>
  </conditionalFormatting>
  <conditionalFormatting sqref="AC8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23">
      <formula>AV83="X"</formula>
    </cfRule>
    <cfRule type="expression" priority="233" dxfId="22">
      <formula>AV83="후보"</formula>
    </cfRule>
  </conditionalFormatting>
  <conditionalFormatting sqref="AC8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23">
      <formula>AV84="X"</formula>
    </cfRule>
    <cfRule type="expression" priority="214" dxfId="22">
      <formula>AV84="후보"</formula>
    </cfRule>
  </conditionalFormatting>
  <conditionalFormatting sqref="AC8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 N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87">
    <cfRule type="expression" priority="170" dxfId="23">
      <formula>AV87="X"</formula>
    </cfRule>
    <cfRule type="expression" priority="171" dxfId="22">
      <formula>AV87="후보"</formula>
    </cfRule>
  </conditionalFormatting>
  <conditionalFormatting sqref="AC8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23">
      <formula>AV88="X"</formula>
    </cfRule>
    <cfRule type="expression" priority="152" dxfId="22">
      <formula>AV88="후보"</formula>
    </cfRule>
  </conditionalFormatting>
  <conditionalFormatting sqref="AC8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80000</v>
      </c>
      <c r="J16" s="128" t="inlineStr">
        <is>
          <t>14</t>
        </is>
      </c>
      <c r="K16" s="128" t="n">
        <v>45000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95000</v>
      </c>
      <c r="J17" s="128" t="inlineStr">
        <is>
          <t>9</t>
        </is>
      </c>
      <c r="K17" s="128" t="n">
        <v>60000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95000</v>
      </c>
      <c r="J18" s="128" t="inlineStr">
        <is>
          <t>13</t>
        </is>
      </c>
      <c r="K18" s="128" t="n">
        <v>55000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115000</v>
      </c>
      <c r="J19" s="128" t="inlineStr">
        <is>
          <t>8</t>
        </is>
      </c>
      <c r="K19" s="128" t="n">
        <v>70000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>
        <v>129000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140000</v>
      </c>
      <c r="J21" s="128" t="inlineStr">
        <is>
          <t>고</t>
        </is>
      </c>
      <c r="K21" s="128" t="n">
        <v>81000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130000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94000</v>
      </c>
      <c r="J25" s="128" t="inlineStr">
        <is>
          <t>11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140000</v>
      </c>
      <c r="J27" s="128" t="inlineStr">
        <is>
          <t>13</t>
        </is>
      </c>
      <c r="K27" s="128" t="n">
        <v>75000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158000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175000</v>
      </c>
      <c r="J29" s="128" t="inlineStr">
        <is>
          <t>10</t>
        </is>
      </c>
      <c r="K29" s="128" t="n">
        <v>110000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250000</v>
      </c>
      <c r="J30" s="128" t="inlineStr">
        <is>
          <t>14</t>
        </is>
      </c>
      <c r="K30" s="128" t="n">
        <v>140000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94000</v>
      </c>
      <c r="J32" s="128" t="inlineStr">
        <is>
          <t>12</t>
        </is>
      </c>
      <c r="K32" s="128" t="n">
        <v>48000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125000</v>
      </c>
      <c r="J33" s="128" t="inlineStr">
        <is>
          <t>11</t>
        </is>
      </c>
      <c r="K33" s="128" t="n">
        <v>70000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129000</v>
      </c>
      <c r="J34" s="128" t="inlineStr">
        <is>
          <t>11</t>
        </is>
      </c>
      <c r="K34" s="128" t="n">
        <v>74000</v>
      </c>
      <c r="L34" s="128" t="inlineStr">
        <is>
          <t>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129000</v>
      </c>
      <c r="J35" s="128" t="inlineStr">
        <is>
          <t>11</t>
        </is>
      </c>
      <c r="K35" s="128" t="n">
        <v>74000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>
        <v>169000</v>
      </c>
      <c r="J37" s="128" t="inlineStr">
        <is>
          <t>13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/>
      <c r="J40" s="128" t="n"/>
      <c r="K40" s="128" t="n">
        <v>45000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135000</v>
      </c>
      <c r="J42" s="128" t="inlineStr">
        <is>
          <t>10</t>
        </is>
      </c>
      <c r="K42" s="128" t="n">
        <v>75000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183000</v>
      </c>
      <c r="J43" s="128" t="inlineStr">
        <is>
          <t>23</t>
        </is>
      </c>
      <c r="K43" s="128" t="n">
        <v>98000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>
        <v>100000</v>
      </c>
      <c r="J45" s="128" t="inlineStr">
        <is>
          <t>7</t>
        </is>
      </c>
      <c r="K45" s="128" t="n">
        <v>50000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113000</v>
      </c>
      <c r="J46" s="128" t="inlineStr">
        <is>
          <t>5</t>
        </is>
      </c>
      <c r="K46" s="128" t="n">
        <v>60000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135000</v>
      </c>
      <c r="J47" s="128" t="inlineStr">
        <is>
          <t>15</t>
        </is>
      </c>
      <c r="K47" s="128" t="n">
        <v>78000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/>
      <c r="J49" s="128" t="n"/>
      <c r="K49" s="128" t="n">
        <v>76000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23">
      <formula>AV4="X"</formula>
    </cfRule>
    <cfRule type="expression" priority="830" dxfId="22">
      <formula>AV4="후보"</formula>
    </cfRule>
  </conditionalFormatting>
  <conditionalFormatting sqref="AC1:AC2 AC4:AC6 N4:N5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1:N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6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23">
      <formula>AV7="X"</formula>
    </cfRule>
    <cfRule type="expression" priority="809" dxfId="22">
      <formula>AV7="후보"</formula>
    </cfRule>
  </conditionalFormatting>
  <conditionalFormatting sqref="AC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7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23">
      <formula>AV8="X"</formula>
    </cfRule>
    <cfRule type="expression" priority="790" dxfId="22">
      <formula>AV8="후보"</formula>
    </cfRule>
  </conditionalFormatting>
  <conditionalFormatting sqref="AC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8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23">
      <formula>AV9="X"</formula>
    </cfRule>
    <cfRule type="expression" priority="771" dxfId="22">
      <formula>AV9="후보"</formula>
    </cfRule>
  </conditionalFormatting>
  <conditionalFormatting sqref="AC9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9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23">
      <formula>AV10="X"</formula>
    </cfRule>
    <cfRule type="expression" priority="752" dxfId="22">
      <formula>AV10="후보"</formula>
    </cfRule>
  </conditionalFormatting>
  <conditionalFormatting sqref="AC10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23">
      <formula>AV11="X"</formula>
    </cfRule>
    <cfRule type="expression" priority="733" dxfId="22">
      <formula>AV11="후보"</formula>
    </cfRule>
  </conditionalFormatting>
  <conditionalFormatting sqref="AC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23">
      <formula>AV12="X"</formula>
    </cfRule>
    <cfRule type="expression" priority="714" dxfId="22">
      <formula>AV12="후보"</formula>
    </cfRule>
  </conditionalFormatting>
  <conditionalFormatting sqref="AC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2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23">
      <formula>AV13="X"</formula>
    </cfRule>
    <cfRule type="expression" priority="695" dxfId="22">
      <formula>AV13="후보"</formula>
    </cfRule>
  </conditionalFormatting>
  <conditionalFormatting sqref="AC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23">
      <formula>AV14="X"</formula>
    </cfRule>
    <cfRule type="expression" priority="676" dxfId="22">
      <formula>AV14="후보"</formula>
    </cfRule>
  </conditionalFormatting>
  <conditionalFormatting sqref="AC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23">
      <formula>AV15="X"</formula>
    </cfRule>
    <cfRule type="expression" priority="657" dxfId="22">
      <formula>AV15="후보"</formula>
    </cfRule>
  </conditionalFormatting>
  <conditionalFormatting sqref="AC15 N1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6">
    <cfRule type="expression" priority="651" dxfId="23">
      <formula>AV16="X"</formula>
    </cfRule>
    <cfRule type="expression" priority="652" dxfId="22">
      <formula>AV16="후보"</formula>
    </cfRule>
  </conditionalFormatting>
  <conditionalFormatting sqref="AC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23">
      <formula>AV17="X"</formula>
    </cfRule>
    <cfRule type="expression" priority="633" dxfId="22">
      <formula>AV17="후보"</formula>
    </cfRule>
  </conditionalFormatting>
  <conditionalFormatting sqref="AC1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23">
      <formula>AV18="X"</formula>
    </cfRule>
    <cfRule type="expression" priority="614" dxfId="22">
      <formula>AV18="후보"</formula>
    </cfRule>
  </conditionalFormatting>
  <conditionalFormatting sqref="AC1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23">
      <formula>AV19="X"</formula>
    </cfRule>
    <cfRule type="expression" priority="595" dxfId="22">
      <formula>AV19="후보"</formula>
    </cfRule>
  </conditionalFormatting>
  <conditionalFormatting sqref="AC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23">
      <formula>AV20="X"</formula>
    </cfRule>
    <cfRule type="expression" priority="576" dxfId="22">
      <formula>AV20="후보"</formula>
    </cfRule>
  </conditionalFormatting>
  <conditionalFormatting sqref="AC2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23">
      <formula>AV21="X"</formula>
    </cfRule>
    <cfRule type="expression" priority="557" dxfId="22">
      <formula>AV21="후보"</formula>
    </cfRule>
  </conditionalFormatting>
  <conditionalFormatting sqref="AC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23">
      <formula>AV22="X"</formula>
    </cfRule>
    <cfRule type="expression" priority="538" dxfId="22">
      <formula>AV22="후보"</formula>
    </cfRule>
  </conditionalFormatting>
  <conditionalFormatting sqref="AC2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23">
      <formula>AV23="X"</formula>
    </cfRule>
    <cfRule type="expression" priority="519" dxfId="22">
      <formula>AV23="후보"</formula>
    </cfRule>
  </conditionalFormatting>
  <conditionalFormatting sqref="AC2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23">
      <formula>AV24="X"</formula>
    </cfRule>
    <cfRule type="expression" priority="500" dxfId="22">
      <formula>AV24="후보"</formula>
    </cfRule>
  </conditionalFormatting>
  <conditionalFormatting sqref="AC24 N2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5">
    <cfRule type="expression" priority="494" dxfId="23">
      <formula>AV25="X"</formula>
    </cfRule>
    <cfRule type="expression" priority="495" dxfId="22">
      <formula>AV25="후보"</formula>
    </cfRule>
  </conditionalFormatting>
  <conditionalFormatting sqref="AC2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23">
      <formula>AV26="X"</formula>
    </cfRule>
    <cfRule type="expression" priority="476" dxfId="22">
      <formula>AV26="후보"</formula>
    </cfRule>
  </conditionalFormatting>
  <conditionalFormatting sqref="AC2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23">
      <formula>AV27="X"</formula>
    </cfRule>
    <cfRule type="expression" priority="457" dxfId="22">
      <formula>AV27="후보"</formula>
    </cfRule>
  </conditionalFormatting>
  <conditionalFormatting sqref="AC2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23">
      <formula>AV28="X"</formula>
    </cfRule>
    <cfRule type="expression" priority="438" dxfId="22">
      <formula>AV28="후보"</formula>
    </cfRule>
  </conditionalFormatting>
  <conditionalFormatting sqref="AC2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 N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2">
    <cfRule type="expression" priority="375" dxfId="23">
      <formula>AV32="X"</formula>
    </cfRule>
    <cfRule type="expression" priority="376" dxfId="22">
      <formula>AV32="후보"</formula>
    </cfRule>
  </conditionalFormatting>
  <conditionalFormatting sqref="AC3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23">
      <formula>AV33="X"</formula>
    </cfRule>
    <cfRule type="expression" priority="357" dxfId="22">
      <formula>AV33="후보"</formula>
    </cfRule>
  </conditionalFormatting>
  <conditionalFormatting sqref="AC3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23">
      <formula>AV43="X"</formula>
    </cfRule>
    <cfRule type="expression" priority="181" dxfId="22">
      <formula>AV43="후보"</formula>
    </cfRule>
  </conditionalFormatting>
  <conditionalFormatting sqref="AC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23">
      <formula>AV44="X"</formula>
    </cfRule>
    <cfRule type="expression" priority="162" dxfId="22">
      <formula>AV44="후보"</formula>
    </cfRule>
  </conditionalFormatting>
  <conditionalFormatting sqref="AC44 N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23">
      <formula>AV48="X"</formula>
    </cfRule>
    <cfRule type="expression" priority="100" dxfId="22">
      <formula>AV48="후보"</formula>
    </cfRule>
  </conditionalFormatting>
  <conditionalFormatting sqref="AC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23">
      <formula>AV49="X"</formula>
    </cfRule>
    <cfRule type="expression" priority="81" dxfId="22">
      <formula>AV49="후보"</formula>
    </cfRule>
  </conditionalFormatting>
  <conditionalFormatting sqref="AC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23">
      <formula>AV50="X"</formula>
    </cfRule>
    <cfRule type="expression" priority="62" dxfId="22">
      <formula>AV50="후보"</formula>
    </cfRule>
  </conditionalFormatting>
  <conditionalFormatting sqref="AC50 N5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137000</v>
      </c>
      <c r="J6" s="128" t="inlineStr">
        <is>
          <t>13</t>
        </is>
      </c>
      <c r="K6" s="128" t="n">
        <v>73000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139000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136000</v>
      </c>
      <c r="J8" s="128" t="inlineStr">
        <is>
          <t>7</t>
        </is>
      </c>
      <c r="K8" s="128" t="n">
        <v>70000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190000</v>
      </c>
      <c r="J10" s="128" t="inlineStr">
        <is>
          <t>16</t>
        </is>
      </c>
      <c r="K10" s="128" t="n">
        <v>75000</v>
      </c>
      <c r="L10" s="128" t="inlineStr">
        <is>
          <t>12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215000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217000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250000</v>
      </c>
      <c r="J14" s="128" t="inlineStr">
        <is>
          <t>14</t>
        </is>
      </c>
      <c r="K14" s="128" t="n">
        <v>120000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249000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250000</v>
      </c>
      <c r="J16" s="128" t="inlineStr">
        <is>
          <t>14</t>
        </is>
      </c>
      <c r="K16" s="128" t="n">
        <v>120000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240000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158000</v>
      </c>
      <c r="J20" s="128" t="inlineStr">
        <is>
          <t>9</t>
        </is>
      </c>
      <c r="K20" s="128" t="n">
        <v>74000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158000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170000</v>
      </c>
      <c r="J23" s="128" t="inlineStr">
        <is>
          <t>13</t>
        </is>
      </c>
      <c r="K23" s="128" t="n">
        <v>80000</v>
      </c>
      <c r="L23" s="128" t="inlineStr">
        <is>
          <t>9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165000</v>
      </c>
      <c r="J24" s="128" t="inlineStr">
        <is>
          <t>고</t>
        </is>
      </c>
      <c r="K24" s="128" t="n">
        <v>80000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/>
      <c r="J25" s="128" t="n"/>
      <c r="K25" s="128" t="n">
        <v>74000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>
        <v>180000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203000</v>
      </c>
      <c r="J28" s="128" t="inlineStr">
        <is>
          <t>중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225000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240000</v>
      </c>
      <c r="J32" s="128" t="inlineStr">
        <is>
          <t>고</t>
        </is>
      </c>
      <c r="K32" s="128" t="n">
        <v>120000</v>
      </c>
      <c r="L32" s="128" t="inlineStr">
        <is>
          <t>19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240000</v>
      </c>
      <c r="J33" s="128" t="inlineStr">
        <is>
          <t>고</t>
        </is>
      </c>
      <c r="K33" s="128" t="n">
        <v>120000</v>
      </c>
      <c r="L33" s="128" t="inlineStr">
        <is>
          <t>19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240000</v>
      </c>
      <c r="J36" s="128" t="inlineStr">
        <is>
          <t>14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240000</v>
      </c>
      <c r="J37" s="128" t="inlineStr">
        <is>
          <t>14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>
        <v>250000</v>
      </c>
      <c r="J38" s="128" t="inlineStr">
        <is>
          <t>고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/>
      <c r="J39" s="128" t="n"/>
      <c r="K39" s="128" t="n">
        <v>118000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240000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240000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270000</v>
      </c>
      <c r="J42" s="128" t="inlineStr">
        <is>
          <t>10</t>
        </is>
      </c>
      <c r="K42" s="128" t="n">
        <v>120000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270000</v>
      </c>
      <c r="J43" s="128" t="inlineStr">
        <is>
          <t>고</t>
        </is>
      </c>
      <c r="K43" s="128" t="n">
        <v>120000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270000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270000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270000</v>
      </c>
      <c r="J48" s="128" t="inlineStr">
        <is>
          <t>10</t>
        </is>
      </c>
      <c r="K48" s="128" t="n">
        <v>120000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3</v>
      </c>
      <c r="S49" s="115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3</v>
      </c>
      <c r="S51" s="115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3</v>
      </c>
      <c r="S52" s="115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143000</v>
      </c>
      <c r="J56" s="128" t="inlineStr">
        <is>
          <t>중</t>
        </is>
      </c>
      <c r="K56" s="128" t="n">
        <v>60000</v>
      </c>
      <c r="L56" s="128" t="inlineStr">
        <is>
          <t>14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162000</v>
      </c>
      <c r="J57" s="128" t="inlineStr">
        <is>
          <t>고</t>
        </is>
      </c>
      <c r="K57" s="128" t="n">
        <v>70000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170000</v>
      </c>
      <c r="J59" s="128" t="inlineStr">
        <is>
          <t>중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175000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23">
      <formula>AV4="X"</formula>
    </cfRule>
    <cfRule type="expression" priority="982" dxfId="22">
      <formula>AV4="후보"</formula>
    </cfRule>
  </conditionalFormatting>
  <conditionalFormatting sqref="AC1:AC2 AC4:AC6 N4:N5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1:N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23">
      <formula>AV7="X"</formula>
    </cfRule>
    <cfRule type="expression" priority="961" dxfId="22">
      <formula>AV7="후보"</formula>
    </cfRule>
  </conditionalFormatting>
  <conditionalFormatting sqref="AC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23">
      <formula>AV8="X"</formula>
    </cfRule>
    <cfRule type="expression" priority="942" dxfId="22">
      <formula>AV8="후보"</formula>
    </cfRule>
  </conditionalFormatting>
  <conditionalFormatting sqref="AC8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23">
      <formula>AV9="X"</formula>
    </cfRule>
    <cfRule type="expression" priority="923" dxfId="22">
      <formula>AV9="후보"</formula>
    </cfRule>
  </conditionalFormatting>
  <conditionalFormatting sqref="AC9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9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23">
      <formula>AV10="X"</formula>
    </cfRule>
    <cfRule type="expression" priority="904" dxfId="22">
      <formula>AV10="후보"</formula>
    </cfRule>
  </conditionalFormatting>
  <conditionalFormatting sqref="AC10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23">
      <formula>AV11="X"</formula>
    </cfRule>
    <cfRule type="expression" priority="885" dxfId="22">
      <formula>AV11="후보"</formula>
    </cfRule>
  </conditionalFormatting>
  <conditionalFormatting sqref="AC11 N11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12">
    <cfRule type="expression" priority="879" dxfId="23">
      <formula>AV12="X"</formula>
    </cfRule>
    <cfRule type="expression" priority="880" dxfId="22">
      <formula>AV12="후보"</formula>
    </cfRule>
  </conditionalFormatting>
  <conditionalFormatting sqref="AC12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23">
      <formula>AV13="X"</formula>
    </cfRule>
    <cfRule type="expression" priority="861" dxfId="22">
      <formula>AV13="후보"</formula>
    </cfRule>
  </conditionalFormatting>
  <conditionalFormatting sqref="AC13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13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23">
      <formula>AV14="X"</formula>
    </cfRule>
    <cfRule type="expression" priority="842" dxfId="22">
      <formula>AV14="후보"</formula>
    </cfRule>
  </conditionalFormatting>
  <conditionalFormatting sqref="AC14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14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23">
      <formula>AV15="X"</formula>
    </cfRule>
    <cfRule type="expression" priority="823" dxfId="22">
      <formula>AV15="후보"</formula>
    </cfRule>
  </conditionalFormatting>
  <conditionalFormatting sqref="AC1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23">
      <formula>AV16="X"</formula>
    </cfRule>
    <cfRule type="expression" priority="804" dxfId="22">
      <formula>AV16="후보"</formula>
    </cfRule>
  </conditionalFormatting>
  <conditionalFormatting sqref="AC16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23">
      <formula>AV17="X"</formula>
    </cfRule>
    <cfRule type="expression" priority="785" dxfId="22">
      <formula>AV17="후보"</formula>
    </cfRule>
  </conditionalFormatting>
  <conditionalFormatting sqref="AC1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23">
      <formula>AV18="X"</formula>
    </cfRule>
    <cfRule type="expression" priority="766" dxfId="22">
      <formula>AV18="후보"</formula>
    </cfRule>
  </conditionalFormatting>
  <conditionalFormatting sqref="AC1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8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23">
      <formula>AV19="X"</formula>
    </cfRule>
    <cfRule type="expression" priority="747" dxfId="22">
      <formula>AV19="후보"</formula>
    </cfRule>
  </conditionalFormatting>
  <conditionalFormatting sqref="AC19 N19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 N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23">
    <cfRule type="expression" priority="698" dxfId="23">
      <formula>AV23="X"</formula>
    </cfRule>
    <cfRule type="expression" priority="699" dxfId="22">
      <formula>AV23="후보"</formula>
    </cfRule>
  </conditionalFormatting>
  <conditionalFormatting sqref="AC2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2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23">
      <formula>AV24="X"</formula>
    </cfRule>
    <cfRule type="expression" priority="680" dxfId="22">
      <formula>AV24="후보"</formula>
    </cfRule>
  </conditionalFormatting>
  <conditionalFormatting sqref="AC2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2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23">
      <formula>AV25="X"</formula>
    </cfRule>
    <cfRule type="expression" priority="661" dxfId="22">
      <formula>AV25="후보"</formula>
    </cfRule>
  </conditionalFormatting>
  <conditionalFormatting sqref="AC2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2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23">
      <formula>AV26="X"</formula>
    </cfRule>
    <cfRule type="expression" priority="642" dxfId="22">
      <formula>AV26="후보"</formula>
    </cfRule>
  </conditionalFormatting>
  <conditionalFormatting sqref="AC2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2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 N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AV28">
    <cfRule type="expression" priority="617" dxfId="23">
      <formula>AV28="X"</formula>
    </cfRule>
    <cfRule type="expression" priority="618" dxfId="22">
      <formula>AV28="후보"</formula>
    </cfRule>
  </conditionalFormatting>
  <conditionalFormatting sqref="AC2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28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23">
      <formula>AV29="X"</formula>
    </cfRule>
    <cfRule type="expression" priority="599" dxfId="22">
      <formula>AV29="후보"</formula>
    </cfRule>
  </conditionalFormatting>
  <conditionalFormatting sqref="AC2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2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23">
      <formula>AV30="X"</formula>
    </cfRule>
    <cfRule type="expression" priority="580" dxfId="22">
      <formula>AV30="후보"</formula>
    </cfRule>
  </conditionalFormatting>
  <conditionalFormatting sqref="AC3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3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23">
      <formula>AV31="X"</formula>
    </cfRule>
    <cfRule type="expression" priority="561" dxfId="22">
      <formula>AV31="후보"</formula>
    </cfRule>
  </conditionalFormatting>
  <conditionalFormatting sqref="AC3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3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23">
      <formula>AV32="X"</formula>
    </cfRule>
    <cfRule type="expression" priority="542" dxfId="22">
      <formula>AV32="후보"</formula>
    </cfRule>
  </conditionalFormatting>
  <conditionalFormatting sqref="AC3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23">
      <formula>AV33="X"</formula>
    </cfRule>
    <cfRule type="expression" priority="523" dxfId="22">
      <formula>AV33="후보"</formula>
    </cfRule>
  </conditionalFormatting>
  <conditionalFormatting sqref="AC3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23">
      <formula>AV34="X"</formula>
    </cfRule>
    <cfRule type="expression" priority="504" dxfId="22">
      <formula>AV34="후보"</formula>
    </cfRule>
  </conditionalFormatting>
  <conditionalFormatting sqref="AC3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23">
      <formula>AV35="X"</formula>
    </cfRule>
    <cfRule type="expression" priority="485" dxfId="22">
      <formula>AV35="후보"</formula>
    </cfRule>
  </conditionalFormatting>
  <conditionalFormatting sqref="AC35 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36">
    <cfRule type="expression" priority="479" dxfId="23">
      <formula>AV36="X"</formula>
    </cfRule>
    <cfRule type="expression" priority="480" dxfId="22">
      <formula>AV36="후보"</formula>
    </cfRule>
  </conditionalFormatting>
  <conditionalFormatting sqref="AC3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23">
      <formula>AV37="X"</formula>
    </cfRule>
    <cfRule type="expression" priority="461" dxfId="22">
      <formula>AV37="후보"</formula>
    </cfRule>
  </conditionalFormatting>
  <conditionalFormatting sqref="AC3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23">
      <formula>AV38="X"</formula>
    </cfRule>
    <cfRule type="expression" priority="442" dxfId="22">
      <formula>AV38="후보"</formula>
    </cfRule>
  </conditionalFormatting>
  <conditionalFormatting sqref="AC3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38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23">
      <formula>AV39="X"</formula>
    </cfRule>
    <cfRule type="expression" priority="423" dxfId="22">
      <formula>AV39="후보"</formula>
    </cfRule>
  </conditionalFormatting>
  <conditionalFormatting sqref="AC39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39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23">
      <formula>AV40="X"</formula>
    </cfRule>
    <cfRule type="expression" priority="404" dxfId="22">
      <formula>AV40="후보"</formula>
    </cfRule>
  </conditionalFormatting>
  <conditionalFormatting sqref="AC40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40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23">
      <formula>AV41="X"</formula>
    </cfRule>
    <cfRule type="expression" priority="385" dxfId="22">
      <formula>AV41="후보"</formula>
    </cfRule>
  </conditionalFormatting>
  <conditionalFormatting sqref="AC4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4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23">
      <formula>AV42="X"</formula>
    </cfRule>
    <cfRule type="expression" priority="366" dxfId="22">
      <formula>AV42="후보"</formula>
    </cfRule>
  </conditionalFormatting>
  <conditionalFormatting sqref="AC4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4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23">
      <formula>AV43="X"</formula>
    </cfRule>
    <cfRule type="expression" priority="347" dxfId="22">
      <formula>AV43="후보"</formula>
    </cfRule>
  </conditionalFormatting>
  <conditionalFormatting sqref="AC4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4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23">
      <formula>AV44="X"</formula>
    </cfRule>
    <cfRule type="expression" priority="328" dxfId="22">
      <formula>AV44="후보"</formula>
    </cfRule>
  </conditionalFormatting>
  <conditionalFormatting sqref="AC4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4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23">
      <formula>AV45="X"</formula>
    </cfRule>
    <cfRule type="expression" priority="309" dxfId="22">
      <formula>AV45="후보"</formula>
    </cfRule>
  </conditionalFormatting>
  <conditionalFormatting sqref="AC4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4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23">
      <formula>AV46="X"</formula>
    </cfRule>
    <cfRule type="expression" priority="290" dxfId="22">
      <formula>AV46="후보"</formula>
    </cfRule>
  </conditionalFormatting>
  <conditionalFormatting sqref="AC4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4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23">
      <formula>AV47="X"</formula>
    </cfRule>
    <cfRule type="expression" priority="271" dxfId="22">
      <formula>AV47="후보"</formula>
    </cfRule>
  </conditionalFormatting>
  <conditionalFormatting sqref="AC4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23">
      <formula>AV48="X"</formula>
    </cfRule>
    <cfRule type="expression" priority="252" dxfId="22">
      <formula>AV48="후보"</formula>
    </cfRule>
  </conditionalFormatting>
  <conditionalFormatting sqref="AC4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23">
      <formula>AV49="X"</formula>
    </cfRule>
    <cfRule type="expression" priority="233" dxfId="22">
      <formula>AV49="후보"</formula>
    </cfRule>
  </conditionalFormatting>
  <conditionalFormatting sqref="AC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 N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6">
    <cfRule type="expression" priority="113" dxfId="23">
      <formula>AV56="X"</formula>
    </cfRule>
    <cfRule type="expression" priority="114" dxfId="22">
      <formula>AV56="후보"</formula>
    </cfRule>
  </conditionalFormatting>
  <conditionalFormatting sqref="AC5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23">
      <formula>AV57="X"</formula>
    </cfRule>
    <cfRule type="expression" priority="95" dxfId="22">
      <formula>AV57="후보"</formula>
    </cfRule>
  </conditionalFormatting>
  <conditionalFormatting sqref="AC5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/>
      <c r="J6" s="128" t="n"/>
      <c r="K6" s="128" t="n">
        <v>43000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>
        <v>118000</v>
      </c>
      <c r="J7" s="128" t="inlineStr">
        <is>
          <t>5</t>
        </is>
      </c>
      <c r="K7" s="128" t="n">
        <v>55000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125000</v>
      </c>
      <c r="J9" s="128" t="inlineStr">
        <is>
          <t>19</t>
        </is>
      </c>
      <c r="K9" s="128" t="n">
        <v>65000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153000</v>
      </c>
      <c r="J10" s="128" t="inlineStr">
        <is>
          <t>11</t>
        </is>
      </c>
      <c r="K10" s="128" t="n">
        <v>68000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145000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160000</v>
      </c>
      <c r="J12" s="128" t="inlineStr">
        <is>
          <t>6</t>
        </is>
      </c>
      <c r="K12" s="128" t="n">
        <v>80000</v>
      </c>
      <c r="L12" s="128" t="inlineStr">
        <is>
          <t>16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200000</v>
      </c>
      <c r="J13" s="128" t="inlineStr">
        <is>
          <t>8</t>
        </is>
      </c>
      <c r="K13" s="128" t="n">
        <v>110000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/>
      <c r="J15" s="128" t="n"/>
      <c r="K15" s="128" t="n">
        <v>95000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190000</v>
      </c>
      <c r="J16" s="128" t="inlineStr">
        <is>
          <t>6</t>
        </is>
      </c>
      <c r="K16" s="128" t="n">
        <v>110000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/>
      <c r="J17" s="128" t="n"/>
      <c r="K17" s="128" t="n">
        <v>90000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3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230000</v>
      </c>
      <c r="J18" s="128" t="inlineStr">
        <is>
          <t>9</t>
        </is>
      </c>
      <c r="K18" s="128" t="n">
        <v>130000</v>
      </c>
      <c r="L18" s="128" t="inlineStr">
        <is>
          <t>21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230000</v>
      </c>
      <c r="J19" s="128" t="inlineStr">
        <is>
          <t>10</t>
        </is>
      </c>
      <c r="K19" s="128" t="n">
        <v>120000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6</v>
      </c>
      <c r="R19" s="115" t="n">
        <v>3</v>
      </c>
      <c r="S19" s="115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67800</v>
      </c>
      <c r="J21" s="128" t="inlineStr">
        <is>
          <t>5</t>
        </is>
      </c>
      <c r="K21" s="128" t="n">
        <v>27000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78000</v>
      </c>
      <c r="J22" s="128" t="inlineStr">
        <is>
          <t>7</t>
        </is>
      </c>
      <c r="K22" s="128" t="n">
        <v>30000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>
        <v>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130000</v>
      </c>
      <c r="J24" s="128" t="inlineStr">
        <is>
          <t>10</t>
        </is>
      </c>
      <c r="K24" s="128" t="n">
        <v>55000</v>
      </c>
      <c r="L24" s="128" t="inlineStr">
        <is>
          <t>12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170000</v>
      </c>
      <c r="J25" s="128" t="inlineStr">
        <is>
          <t>26</t>
        </is>
      </c>
      <c r="K25" s="128" t="n">
        <v>65000</v>
      </c>
      <c r="L25" s="128" t="inlineStr">
        <is>
          <t>20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170000</v>
      </c>
      <c r="J26" s="128" t="inlineStr">
        <is>
          <t>26</t>
        </is>
      </c>
      <c r="K26" s="128" t="n">
        <v>65000</v>
      </c>
      <c r="L26" s="128" t="inlineStr">
        <is>
          <t>20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>
        <v>205000</v>
      </c>
      <c r="J28" s="128" t="inlineStr">
        <is>
          <t>5</t>
        </is>
      </c>
      <c r="K28" s="128" t="n">
        <v>85000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200000</v>
      </c>
      <c r="J29" s="128" t="inlineStr">
        <is>
          <t>11</t>
        </is>
      </c>
      <c r="K29" s="128" t="n">
        <v>85000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180000</v>
      </c>
      <c r="J30" s="128" t="inlineStr">
        <is>
          <t>8</t>
        </is>
      </c>
      <c r="K30" s="128" t="n">
        <v>110000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210000</v>
      </c>
      <c r="J31" s="128" t="inlineStr">
        <is>
          <t>12</t>
        </is>
      </c>
      <c r="K31" s="128" t="n">
        <v>109500</v>
      </c>
      <c r="L31" s="128" t="inlineStr">
        <is>
          <t>23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220000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/>
      <c r="J34" s="128" t="n"/>
      <c r="K34" s="128" t="n">
        <v>130000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/>
      <c r="J35" s="128" t="n"/>
      <c r="K35" s="128" t="n">
        <v>135000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6</v>
      </c>
      <c r="R35" s="115" t="n">
        <v>3</v>
      </c>
      <c r="S35" s="115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158000</v>
      </c>
      <c r="J39" s="128" t="inlineStr">
        <is>
          <t>21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160000</v>
      </c>
      <c r="J40" s="128" t="inlineStr">
        <is>
          <t>16</t>
        </is>
      </c>
      <c r="K40" s="128" t="n">
        <v>80000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175000</v>
      </c>
      <c r="J41" s="128" t="inlineStr">
        <is>
          <t>12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192000</v>
      </c>
      <c r="J42" s="128" t="inlineStr">
        <is>
          <t>13</t>
        </is>
      </c>
      <c r="K42" s="128" t="n">
        <v>95000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>
        <v>185000</v>
      </c>
      <c r="J43" s="128" t="inlineStr">
        <is>
          <t>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210000</v>
      </c>
      <c r="J45" s="128" t="inlineStr">
        <is>
          <t>15</t>
        </is>
      </c>
      <c r="K45" s="128" t="n">
        <v>130000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205000</v>
      </c>
      <c r="J46" s="128" t="inlineStr">
        <is>
          <t>15</t>
        </is>
      </c>
      <c r="K46" s="128" t="n">
        <v>130000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3</v>
      </c>
      <c r="S46" s="115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225000</v>
      </c>
      <c r="J48" s="128" t="inlineStr">
        <is>
          <t>24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3</v>
      </c>
      <c r="S51" s="115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6</v>
      </c>
      <c r="R52" s="115" t="n">
        <v>3</v>
      </c>
      <c r="S52" s="115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6</v>
      </c>
      <c r="R53" s="115" t="n">
        <v>2</v>
      </c>
      <c r="S53" s="115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45000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135000</v>
      </c>
      <c r="J56" s="128" t="inlineStr">
        <is>
          <t>15</t>
        </is>
      </c>
      <c r="K56" s="128" t="n">
        <v>78000</v>
      </c>
      <c r="L56" s="128" t="inlineStr">
        <is>
          <t>13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5</t>
        </is>
      </c>
      <c r="K57" s="128" t="n">
        <v>80000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>
        <v>150000</v>
      </c>
      <c r="J58" s="128" t="inlineStr">
        <is>
          <t>고</t>
        </is>
      </c>
      <c r="K58" s="128" t="n">
        <v>90000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160000</v>
      </c>
      <c r="J59" s="128" t="inlineStr">
        <is>
          <t>6</t>
        </is>
      </c>
      <c r="K59" s="128" t="n">
        <v>100000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172000</v>
      </c>
      <c r="J60" s="128" t="inlineStr">
        <is>
          <t>14</t>
        </is>
      </c>
      <c r="K60" s="128" t="n">
        <v>80000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84000</v>
      </c>
      <c r="J63" s="128" t="inlineStr">
        <is>
          <t>8</t>
        </is>
      </c>
      <c r="K63" s="128" t="n">
        <v>45000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129000</v>
      </c>
      <c r="J64" s="128" t="inlineStr">
        <is>
          <t>19</t>
        </is>
      </c>
      <c r="K64" s="128" t="n">
        <v>70000</v>
      </c>
      <c r="L64" s="128" t="inlineStr">
        <is>
          <t>19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142000</v>
      </c>
      <c r="J65" s="128" t="inlineStr">
        <is>
          <t>14</t>
        </is>
      </c>
      <c r="K65" s="128" t="n">
        <v>85000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140000</v>
      </c>
      <c r="J66" s="128" t="inlineStr">
        <is>
          <t>11</t>
        </is>
      </c>
      <c r="K66" s="128" t="n">
        <v>90000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>
        <v>155000</v>
      </c>
      <c r="J67" s="128" t="inlineStr">
        <is>
          <t>13</t>
        </is>
      </c>
      <c r="K67" s="128" t="n">
        <v>95000</v>
      </c>
      <c r="L67" s="128" t="inlineStr">
        <is>
          <t>14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7</v>
      </c>
      <c r="R69" s="115" t="n">
        <v>3</v>
      </c>
      <c r="S69" s="115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125000</v>
      </c>
      <c r="J71" s="128" t="inlineStr">
        <is>
          <t>5</t>
        </is>
      </c>
      <c r="K71" s="128" t="n">
        <v>60000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170000</v>
      </c>
      <c r="J72" s="128" t="inlineStr">
        <is>
          <t>8</t>
        </is>
      </c>
      <c r="K72" s="128" t="n">
        <v>70000</v>
      </c>
      <c r="L72" s="128" t="inlineStr">
        <is>
          <t>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210000</v>
      </c>
      <c r="J73" s="128" t="inlineStr">
        <is>
          <t>13</t>
        </is>
      </c>
      <c r="K73" s="128" t="n">
        <v>105000</v>
      </c>
      <c r="L73" s="128" t="inlineStr">
        <is>
          <t>9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270000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6</v>
      </c>
      <c r="R74" s="115" t="n">
        <v>3</v>
      </c>
      <c r="S74" s="115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280000</v>
      </c>
      <c r="J75" s="128" t="inlineStr">
        <is>
          <t>12</t>
        </is>
      </c>
      <c r="K75" s="128" t="n">
        <v>120000</v>
      </c>
      <c r="L75" s="128" t="inlineStr">
        <is>
          <t>17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6</v>
      </c>
      <c r="R75" s="115" t="n">
        <v>3</v>
      </c>
      <c r="S75" s="115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83000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107000</v>
      </c>
      <c r="J78" s="128" t="inlineStr">
        <is>
          <t>18</t>
        </is>
      </c>
      <c r="K78" s="128" t="n">
        <v>59000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120000</v>
      </c>
      <c r="J79" s="128" t="inlineStr">
        <is>
          <t>5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>
        <v>110000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140000</v>
      </c>
      <c r="J82" s="128" t="inlineStr">
        <is>
          <t>5</t>
        </is>
      </c>
      <c r="K82" s="128" t="n">
        <v>88000</v>
      </c>
      <c r="L82" s="128" t="inlineStr">
        <is>
          <t>7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>
        <v>153000</v>
      </c>
      <c r="J83" s="128" t="inlineStr">
        <is>
          <t>10</t>
        </is>
      </c>
      <c r="K83" s="128" t="n">
        <v>80000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155000</v>
      </c>
      <c r="J84" s="128" t="inlineStr">
        <is>
          <t>5</t>
        </is>
      </c>
      <c r="K84" s="128" t="n">
        <v>95000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3</v>
      </c>
      <c r="S85" s="115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고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90000</v>
      </c>
      <c r="J88" s="128" t="inlineStr">
        <is>
          <t>9</t>
        </is>
      </c>
      <c r="K88" s="128" t="n">
        <v>43000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9</t>
        </is>
      </c>
      <c r="K89" s="128" t="n">
        <v>65000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122000</v>
      </c>
      <c r="J90" s="128" t="inlineStr">
        <is>
          <t>고</t>
        </is>
      </c>
      <c r="K90" s="128" t="n">
        <v>65000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108000</v>
      </c>
      <c r="J92" s="128" t="inlineStr">
        <is>
          <t>13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145000</v>
      </c>
      <c r="J93" s="128" t="inlineStr">
        <is>
          <t>9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155000</v>
      </c>
      <c r="J94" s="128" t="inlineStr">
        <is>
          <t>10</t>
        </is>
      </c>
      <c r="K94" s="128" t="n">
        <v>90000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168000</v>
      </c>
      <c r="J95" s="128" t="inlineStr">
        <is>
          <t>10</t>
        </is>
      </c>
      <c r="K95" s="128" t="n">
        <v>100000</v>
      </c>
      <c r="L95" s="128" t="inlineStr">
        <is>
          <t>11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6</v>
      </c>
      <c r="R97" s="115" t="n">
        <v>3</v>
      </c>
      <c r="S97" s="115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198000</v>
      </c>
      <c r="J98" s="128" t="inlineStr">
        <is>
          <t>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23">
      <formula>AV4="X"</formula>
    </cfRule>
    <cfRule type="expression" priority="1643" dxfId="22">
      <formula>AV4="후보"</formula>
    </cfRule>
  </conditionalFormatting>
  <conditionalFormatting sqref="AC1:AC2 AC4:AC6 N4:N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:N2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23">
      <formula>AV7="X"</formula>
    </cfRule>
    <cfRule type="expression" priority="1622" dxfId="22">
      <formula>AV7="후보"</formula>
    </cfRule>
  </conditionalFormatting>
  <conditionalFormatting sqref="AC7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7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23">
      <formula>AV8="X"</formula>
    </cfRule>
    <cfRule type="expression" priority="1603" dxfId="22">
      <formula>AV8="후보"</formula>
    </cfRule>
  </conditionalFormatting>
  <conditionalFormatting sqref="AC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23">
      <formula>AV9="X"</formula>
    </cfRule>
    <cfRule type="expression" priority="1584" dxfId="22">
      <formula>AV9="후보"</formula>
    </cfRule>
  </conditionalFormatting>
  <conditionalFormatting sqref="AC9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9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1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23">
      <formula>AV12="X"</formula>
    </cfRule>
    <cfRule type="expression" priority="1527" dxfId="22">
      <formula>AV12="후보"</formula>
    </cfRule>
  </conditionalFormatting>
  <conditionalFormatting sqref="AC12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23">
      <formula>AV13="X"</formula>
    </cfRule>
    <cfRule type="expression" priority="1508" dxfId="22">
      <formula>AV13="후보"</formula>
    </cfRule>
  </conditionalFormatting>
  <conditionalFormatting sqref="AC13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3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23">
      <formula>AV14="X"</formula>
    </cfRule>
    <cfRule type="expression" priority="1489" dxfId="22">
      <formula>AV14="후보"</formula>
    </cfRule>
  </conditionalFormatting>
  <conditionalFormatting sqref="AC14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4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23">
      <formula>AV15="X"</formula>
    </cfRule>
    <cfRule type="expression" priority="1470" dxfId="22">
      <formula>AV15="후보"</formula>
    </cfRule>
  </conditionalFormatting>
  <conditionalFormatting sqref="AC1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5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23">
      <formula>AV16="X"</formula>
    </cfRule>
    <cfRule type="expression" priority="1451" dxfId="22">
      <formula>AV16="후보"</formula>
    </cfRule>
  </conditionalFormatting>
  <conditionalFormatting sqref="AC1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6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23">
      <formula>AV17="X"</formula>
    </cfRule>
    <cfRule type="expression" priority="1432" dxfId="22">
      <formula>AV17="후보"</formula>
    </cfRule>
  </conditionalFormatting>
  <conditionalFormatting sqref="AC1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23">
      <formula>AV18="X"</formula>
    </cfRule>
    <cfRule type="expression" priority="1413" dxfId="22">
      <formula>AV18="후보"</formula>
    </cfRule>
  </conditionalFormatting>
  <conditionalFormatting sqref="AC1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23">
      <formula>AV19="X"</formula>
    </cfRule>
    <cfRule type="expression" priority="1394" dxfId="22">
      <formula>AV19="후보"</formula>
    </cfRule>
  </conditionalFormatting>
  <conditionalFormatting sqref="AC1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9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23">
      <formula>AV20="X"</formula>
    </cfRule>
    <cfRule type="expression" priority="1375" dxfId="22">
      <formula>AV20="후보"</formula>
    </cfRule>
  </conditionalFormatting>
  <conditionalFormatting sqref="AC20 N2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AV21">
    <cfRule type="expression" priority="1369" dxfId="23">
      <formula>AV21="X"</formula>
    </cfRule>
    <cfRule type="expression" priority="1370" dxfId="22">
      <formula>AV21="후보"</formula>
    </cfRule>
  </conditionalFormatting>
  <conditionalFormatting sqref="AC2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23">
      <formula>AV22="X"</formula>
    </cfRule>
    <cfRule type="expression" priority="1351" dxfId="22">
      <formula>AV22="후보"</formula>
    </cfRule>
  </conditionalFormatting>
  <conditionalFormatting sqref="AC2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23">
      <formula>AV23="X"</formula>
    </cfRule>
    <cfRule type="expression" priority="1332" dxfId="22">
      <formula>AV23="후보"</formula>
    </cfRule>
  </conditionalFormatting>
  <conditionalFormatting sqref="AC2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3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23">
      <formula>AV24="X"</formula>
    </cfRule>
    <cfRule type="expression" priority="1313" dxfId="22">
      <formula>AV24="후보"</formula>
    </cfRule>
  </conditionalFormatting>
  <conditionalFormatting sqref="AC2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23">
      <formula>AV25="X"</formula>
    </cfRule>
    <cfRule type="expression" priority="1294" dxfId="22">
      <formula>AV25="후보"</formula>
    </cfRule>
  </conditionalFormatting>
  <conditionalFormatting sqref="AC25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23">
      <formula>AV26="X"</formula>
    </cfRule>
    <cfRule type="expression" priority="1275" dxfId="22">
      <formula>AV26="후보"</formula>
    </cfRule>
  </conditionalFormatting>
  <conditionalFormatting sqref="AC26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6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23">
      <formula>AV27="X"</formula>
    </cfRule>
    <cfRule type="expression" priority="1256" dxfId="22">
      <formula>AV27="후보"</formula>
    </cfRule>
  </conditionalFormatting>
  <conditionalFormatting sqref="AC27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7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23">
      <formula>AV28="X"</formula>
    </cfRule>
    <cfRule type="expression" priority="1237" dxfId="22">
      <formula>AV28="후보"</formula>
    </cfRule>
  </conditionalFormatting>
  <conditionalFormatting sqref="AC28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8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23">
      <formula>AV29="X"</formula>
    </cfRule>
    <cfRule type="expression" priority="1218" dxfId="22">
      <formula>AV29="후보"</formula>
    </cfRule>
  </conditionalFormatting>
  <conditionalFormatting sqref="AC2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29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23">
      <formula>AV30="X"</formula>
    </cfRule>
    <cfRule type="expression" priority="1199" dxfId="22">
      <formula>AV30="후보"</formula>
    </cfRule>
  </conditionalFormatting>
  <conditionalFormatting sqref="AC3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30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23">
      <formula>AV31="X"</formula>
    </cfRule>
    <cfRule type="expression" priority="1180" dxfId="22">
      <formula>AV31="후보"</formula>
    </cfRule>
  </conditionalFormatting>
  <conditionalFormatting sqref="AC31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31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23">
      <formula>AV32="X"</formula>
    </cfRule>
    <cfRule type="expression" priority="1161" dxfId="22">
      <formula>AV32="후보"</formula>
    </cfRule>
  </conditionalFormatting>
  <conditionalFormatting sqref="AC32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32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23">
      <formula>AV33="X"</formula>
    </cfRule>
    <cfRule type="expression" priority="1142" dxfId="22">
      <formula>AV33="후보"</formula>
    </cfRule>
  </conditionalFormatting>
  <conditionalFormatting sqref="AC33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33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23">
      <formula>AV34="X"</formula>
    </cfRule>
    <cfRule type="expression" priority="1123" dxfId="22">
      <formula>AV34="후보"</formula>
    </cfRule>
  </conditionalFormatting>
  <conditionalFormatting sqref="AC34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34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23">
      <formula>AV35="X"</formula>
    </cfRule>
    <cfRule type="expression" priority="1104" dxfId="22">
      <formula>AV35="후보"</formula>
    </cfRule>
  </conditionalFormatting>
  <conditionalFormatting sqref="AC35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35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23">
      <formula>AV36="X"</formula>
    </cfRule>
    <cfRule type="expression" priority="1085" dxfId="22">
      <formula>AV36="후보"</formula>
    </cfRule>
  </conditionalFormatting>
  <conditionalFormatting sqref="AC36 N36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AV37">
    <cfRule type="expression" priority="1079" dxfId="23">
      <formula>AV37="X"</formula>
    </cfRule>
    <cfRule type="expression" priority="1080" dxfId="22">
      <formula>AV37="후보"</formula>
    </cfRule>
  </conditionalFormatting>
  <conditionalFormatting sqref="AC3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23">
      <formula>AV38="X"</formula>
    </cfRule>
    <cfRule type="expression" priority="1061" dxfId="22">
      <formula>AV38="후보"</formula>
    </cfRule>
  </conditionalFormatting>
  <conditionalFormatting sqref="AC3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23">
      <formula>AV39="X"</formula>
    </cfRule>
    <cfRule type="expression" priority="1042" dxfId="22">
      <formula>AV39="후보"</formula>
    </cfRule>
  </conditionalFormatting>
  <conditionalFormatting sqref="AC3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23">
      <formula>AV40="X"</formula>
    </cfRule>
    <cfRule type="expression" priority="1023" dxfId="22">
      <formula>AV40="후보"</formula>
    </cfRule>
  </conditionalFormatting>
  <conditionalFormatting sqref="AC4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4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23">
      <formula>AV41="X"</formula>
    </cfRule>
    <cfRule type="expression" priority="1004" dxfId="22">
      <formula>AV41="후보"</formula>
    </cfRule>
  </conditionalFormatting>
  <conditionalFormatting sqref="AC4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4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23">
      <formula>AV42="X"</formula>
    </cfRule>
    <cfRule type="expression" priority="985" dxfId="22">
      <formula>AV42="후보"</formula>
    </cfRule>
  </conditionalFormatting>
  <conditionalFormatting sqref="AC4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42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23">
      <formula>AV43="X"</formula>
    </cfRule>
    <cfRule type="expression" priority="966" dxfId="22">
      <formula>AV43="후보"</formula>
    </cfRule>
  </conditionalFormatting>
  <conditionalFormatting sqref="AC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43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23">
      <formula>AV44="X"</formula>
    </cfRule>
    <cfRule type="expression" priority="947" dxfId="22">
      <formula>AV44="후보"</formula>
    </cfRule>
  </conditionalFormatting>
  <conditionalFormatting sqref="AC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44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23">
      <formula>AV45="X"</formula>
    </cfRule>
    <cfRule type="expression" priority="928" dxfId="22">
      <formula>AV45="후보"</formula>
    </cfRule>
  </conditionalFormatting>
  <conditionalFormatting sqref="AC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45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23">
      <formula>AV46="X"</formula>
    </cfRule>
    <cfRule type="expression" priority="909" dxfId="22">
      <formula>AV46="후보"</formula>
    </cfRule>
  </conditionalFormatting>
  <conditionalFormatting sqref="AC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6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23">
      <formula>AV47="X"</formula>
    </cfRule>
    <cfRule type="expression" priority="890" dxfId="22">
      <formula>AV47="후보"</formula>
    </cfRule>
  </conditionalFormatting>
  <conditionalFormatting sqref="AC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23">
      <formula>AV48="X"</formula>
    </cfRule>
    <cfRule type="expression" priority="871" dxfId="22">
      <formula>AV48="후보"</formula>
    </cfRule>
  </conditionalFormatting>
  <conditionalFormatting sqref="AC4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23">
      <formula>AV49="X"</formula>
    </cfRule>
    <cfRule type="expression" priority="852" dxfId="22">
      <formula>AV49="후보"</formula>
    </cfRule>
  </conditionalFormatting>
  <conditionalFormatting sqref="AC4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23">
      <formula>AV50="X"</formula>
    </cfRule>
    <cfRule type="expression" priority="833" dxfId="22">
      <formula>AV50="후보"</formula>
    </cfRule>
  </conditionalFormatting>
  <conditionalFormatting sqref="AC5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23">
      <formula>AV51="X"</formula>
    </cfRule>
    <cfRule type="expression" priority="814" dxfId="22">
      <formula>AV51="후보"</formula>
    </cfRule>
  </conditionalFormatting>
  <conditionalFormatting sqref="AC5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5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23">
      <formula>AV52="X"</formula>
    </cfRule>
    <cfRule type="expression" priority="795" dxfId="22">
      <formula>AV52="후보"</formula>
    </cfRule>
  </conditionalFormatting>
  <conditionalFormatting sqref="AC5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5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23">
      <formula>AV53="X"</formula>
    </cfRule>
    <cfRule type="expression" priority="776" dxfId="22">
      <formula>AV53="후보"</formula>
    </cfRule>
  </conditionalFormatting>
  <conditionalFormatting sqref="AC5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5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23">
      <formula>AV54="X"</formula>
    </cfRule>
    <cfRule type="expression" priority="757" dxfId="22">
      <formula>AV54="후보"</formula>
    </cfRule>
  </conditionalFormatting>
  <conditionalFormatting sqref="AC54 N5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55">
    <cfRule type="expression" priority="751" dxfId="23">
      <formula>AV55="X"</formula>
    </cfRule>
    <cfRule type="expression" priority="752" dxfId="22">
      <formula>AV55="후보"</formula>
    </cfRule>
  </conditionalFormatting>
  <conditionalFormatting sqref="AC5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23">
      <formula>AV56="X"</formula>
    </cfRule>
    <cfRule type="expression" priority="733" dxfId="22">
      <formula>AV56="후보"</formula>
    </cfRule>
  </conditionalFormatting>
  <conditionalFormatting sqref="AC5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5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23">
      <formula>AV57="X"</formula>
    </cfRule>
    <cfRule type="expression" priority="714" dxfId="22">
      <formula>AV57="후보"</formula>
    </cfRule>
  </conditionalFormatting>
  <conditionalFormatting sqref="AC5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23">
      <formula>AV58="X"</formula>
    </cfRule>
    <cfRule type="expression" priority="695" dxfId="22">
      <formula>AV58="후보"</formula>
    </cfRule>
  </conditionalFormatting>
  <conditionalFormatting sqref="AC5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23">
      <formula>AV59="X"</formula>
    </cfRule>
    <cfRule type="expression" priority="676" dxfId="22">
      <formula>AV59="후보"</formula>
    </cfRule>
  </conditionalFormatting>
  <conditionalFormatting sqref="AC5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5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23">
      <formula>AV60="X"</formula>
    </cfRule>
    <cfRule type="expression" priority="657" dxfId="22">
      <formula>AV60="후보"</formula>
    </cfRule>
  </conditionalFormatting>
  <conditionalFormatting sqref="AC6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23">
      <formula>AV61="X"</formula>
    </cfRule>
    <cfRule type="expression" priority="638" dxfId="22">
      <formula>AV61="후보"</formula>
    </cfRule>
  </conditionalFormatting>
  <conditionalFormatting sqref="AC6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23">
      <formula>AV62="X"</formula>
    </cfRule>
    <cfRule type="expression" priority="619" dxfId="22">
      <formula>AV62="후보"</formula>
    </cfRule>
  </conditionalFormatting>
  <conditionalFormatting sqref="AC62 N6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63">
    <cfRule type="expression" priority="613" dxfId="23">
      <formula>AV63="X"</formula>
    </cfRule>
    <cfRule type="expression" priority="614" dxfId="22">
      <formula>AV63="후보"</formula>
    </cfRule>
  </conditionalFormatting>
  <conditionalFormatting sqref="AC6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23">
      <formula>AV64="X"</formula>
    </cfRule>
    <cfRule type="expression" priority="595" dxfId="22">
      <formula>AV64="후보"</formula>
    </cfRule>
  </conditionalFormatting>
  <conditionalFormatting sqref="AC6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23">
      <formula>AV65="X"</formula>
    </cfRule>
    <cfRule type="expression" priority="576" dxfId="22">
      <formula>AV65="후보"</formula>
    </cfRule>
  </conditionalFormatting>
  <conditionalFormatting sqref="AC6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23">
      <formula>AV66="X"</formula>
    </cfRule>
    <cfRule type="expression" priority="557" dxfId="22">
      <formula>AV66="후보"</formula>
    </cfRule>
  </conditionalFormatting>
  <conditionalFormatting sqref="AC6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23">
      <formula>AV67="X"</formula>
    </cfRule>
    <cfRule type="expression" priority="538" dxfId="22">
      <formula>AV67="후보"</formula>
    </cfRule>
  </conditionalFormatting>
  <conditionalFormatting sqref="AC6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23">
      <formula>AV68="X"</formula>
    </cfRule>
    <cfRule type="expression" priority="519" dxfId="22">
      <formula>AV68="후보"</formula>
    </cfRule>
  </conditionalFormatting>
  <conditionalFormatting sqref="AC6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23">
      <formula>AV69="X"</formula>
    </cfRule>
    <cfRule type="expression" priority="500" dxfId="22">
      <formula>AV69="후보"</formula>
    </cfRule>
  </conditionalFormatting>
  <conditionalFormatting sqref="AC6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23">
      <formula>AV70="X"</formula>
    </cfRule>
    <cfRule type="expression" priority="481" dxfId="22">
      <formula>AV70="후보"</formula>
    </cfRule>
  </conditionalFormatting>
  <conditionalFormatting sqref="AC70 N7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1">
    <cfRule type="expression" priority="475" dxfId="23">
      <formula>AV71="X"</formula>
    </cfRule>
    <cfRule type="expression" priority="476" dxfId="22">
      <formula>AV71="후보"</formula>
    </cfRule>
  </conditionalFormatting>
  <conditionalFormatting sqref="AC7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23">
      <formula>AV72="X"</formula>
    </cfRule>
    <cfRule type="expression" priority="457" dxfId="22">
      <formula>AV72="후보"</formula>
    </cfRule>
  </conditionalFormatting>
  <conditionalFormatting sqref="AC7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23">
      <formula>AV73="X"</formula>
    </cfRule>
    <cfRule type="expression" priority="438" dxfId="22">
      <formula>AV73="후보"</formula>
    </cfRule>
  </conditionalFormatting>
  <conditionalFormatting sqref="AC7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23">
      <formula>AV74="X"</formula>
    </cfRule>
    <cfRule type="expression" priority="419" dxfId="22">
      <formula>AV74="후보"</formula>
    </cfRule>
  </conditionalFormatting>
  <conditionalFormatting sqref="AC7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23">
      <formula>AV75="X"</formula>
    </cfRule>
    <cfRule type="expression" priority="400" dxfId="22">
      <formula>AV75="후보"</formula>
    </cfRule>
  </conditionalFormatting>
  <conditionalFormatting sqref="AC7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23">
      <formula>AV76="X"</formula>
    </cfRule>
    <cfRule type="expression" priority="381" dxfId="22">
      <formula>AV76="후보"</formula>
    </cfRule>
  </conditionalFormatting>
  <conditionalFormatting sqref="AC76 N7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7">
    <cfRule type="expression" priority="375" dxfId="23">
      <formula>AV77="X"</formula>
    </cfRule>
    <cfRule type="expression" priority="376" dxfId="22">
      <formula>AV77="후보"</formula>
    </cfRule>
  </conditionalFormatting>
  <conditionalFormatting sqref="AC7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23">
      <formula>AV78="X"</formula>
    </cfRule>
    <cfRule type="expression" priority="357" dxfId="22">
      <formula>AV78="후보"</formula>
    </cfRule>
  </conditionalFormatting>
  <conditionalFormatting sqref="AC7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23">
      <formula>AV79="X"</formula>
    </cfRule>
    <cfRule type="expression" priority="338" dxfId="22">
      <formula>AV79="후보"</formula>
    </cfRule>
  </conditionalFormatting>
  <conditionalFormatting sqref="AC7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23">
      <formula>AV80="X"</formula>
    </cfRule>
    <cfRule type="expression" priority="319" dxfId="22">
      <formula>AV80="후보"</formula>
    </cfRule>
  </conditionalFormatting>
  <conditionalFormatting sqref="AC80 N8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81">
    <cfRule type="expression" priority="313" dxfId="23">
      <formula>AV81="X"</formula>
    </cfRule>
    <cfRule type="expression" priority="314" dxfId="22">
      <formula>AV81="후보"</formula>
    </cfRule>
  </conditionalFormatting>
  <conditionalFormatting sqref="AC8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23">
      <formula>AV82="X"</formula>
    </cfRule>
    <cfRule type="expression" priority="295" dxfId="22">
      <formula>AV82="후보"</formula>
    </cfRule>
  </conditionalFormatting>
  <conditionalFormatting sqref="AC8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23">
      <formula>AV83="X"</formula>
    </cfRule>
    <cfRule type="expression" priority="276" dxfId="22">
      <formula>AV83="후보"</formula>
    </cfRule>
  </conditionalFormatting>
  <conditionalFormatting sqref="AC8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23">
      <formula>AV84="X"</formula>
    </cfRule>
    <cfRule type="expression" priority="257" dxfId="22">
      <formula>AV84="후보"</formula>
    </cfRule>
  </conditionalFormatting>
  <conditionalFormatting sqref="AC8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23">
      <formula>AV85="X"</formula>
    </cfRule>
    <cfRule type="expression" priority="238" dxfId="22">
      <formula>AV85="후보"</formula>
    </cfRule>
  </conditionalFormatting>
  <conditionalFormatting sqref="AC8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23">
      <formula>AV86="X"</formula>
    </cfRule>
    <cfRule type="expression" priority="219" dxfId="22">
      <formula>AV86="후보"</formula>
    </cfRule>
  </conditionalFormatting>
  <conditionalFormatting sqref="AC8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23">
      <formula>AV87="X"</formula>
    </cfRule>
    <cfRule type="expression" priority="200" dxfId="22">
      <formula>AV87="후보"</formula>
    </cfRule>
  </conditionalFormatting>
  <conditionalFormatting sqref="AC87 N8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8">
    <cfRule type="expression" priority="194" dxfId="23">
      <formula>AV88="X"</formula>
    </cfRule>
    <cfRule type="expression" priority="195" dxfId="22">
      <formula>AV88="후보"</formula>
    </cfRule>
  </conditionalFormatting>
  <conditionalFormatting sqref="AC8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23">
      <formula>AV89="X"</formula>
    </cfRule>
    <cfRule type="expression" priority="176" dxfId="22">
      <formula>AV89="후보"</formula>
    </cfRule>
  </conditionalFormatting>
  <conditionalFormatting sqref="AC8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23">
      <formula>AV90="X"</formula>
    </cfRule>
    <cfRule type="expression" priority="157" dxfId="22">
      <formula>AV90="후보"</formula>
    </cfRule>
  </conditionalFormatting>
  <conditionalFormatting sqref="AC9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23">
      <formula>AV91="X"</formula>
    </cfRule>
    <cfRule type="expression" priority="138" dxfId="22">
      <formula>AV91="후보"</formula>
    </cfRule>
  </conditionalFormatting>
  <conditionalFormatting sqref="AC91 N9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2">
    <cfRule type="expression" priority="132" dxfId="23">
      <formula>AV92="X"</formula>
    </cfRule>
    <cfRule type="expression" priority="133" dxfId="22">
      <formula>AV92="후보"</formula>
    </cfRule>
  </conditionalFormatting>
  <conditionalFormatting sqref="AC9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23">
      <formula>AV93="X"</formula>
    </cfRule>
    <cfRule type="expression" priority="114" dxfId="22">
      <formula>AV93="후보"</formula>
    </cfRule>
  </conditionalFormatting>
  <conditionalFormatting sqref="AC9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23">
      <formula>AV94="X"</formula>
    </cfRule>
    <cfRule type="expression" priority="95" dxfId="22">
      <formula>AV94="후보"</formula>
    </cfRule>
  </conditionalFormatting>
  <conditionalFormatting sqref="AC9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23">
      <formula>AV95="X"</formula>
    </cfRule>
    <cfRule type="expression" priority="76" dxfId="22">
      <formula>AV95="후보"</formula>
    </cfRule>
  </conditionalFormatting>
  <conditionalFormatting sqref="AC9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23">
      <formula>AV96="X"</formula>
    </cfRule>
    <cfRule type="expression" priority="57" dxfId="22">
      <formula>AV96="후보"</formula>
    </cfRule>
  </conditionalFormatting>
  <conditionalFormatting sqref="AC9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23">
      <formula>AV97="X"</formula>
    </cfRule>
    <cfRule type="expression" priority="38" dxfId="22">
      <formula>AV97="후보"</formula>
    </cfRule>
  </conditionalFormatting>
  <conditionalFormatting sqref="AC9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23">
      <formula>AV98="X"</formula>
    </cfRule>
    <cfRule type="expression" priority="19" dxfId="22">
      <formula>AV98="후보"</formula>
    </cfRule>
  </conditionalFormatting>
  <conditionalFormatting sqref="AC9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164000</v>
      </c>
      <c r="J6" s="128" t="inlineStr">
        <is>
          <t>10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170000</v>
      </c>
      <c r="J7" s="128" t="inlineStr">
        <is>
          <t>16</t>
        </is>
      </c>
      <c r="K7" s="128" t="n">
        <v>83000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210000</v>
      </c>
      <c r="J8" s="128" t="inlineStr">
        <is>
          <t>5</t>
        </is>
      </c>
      <c r="K8" s="128" t="n">
        <v>130000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245000</v>
      </c>
      <c r="J10" s="128" t="inlineStr">
        <is>
          <t>25</t>
        </is>
      </c>
      <c r="K10" s="128" t="n">
        <v>120000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111000</v>
      </c>
      <c r="J12" s="128" t="inlineStr">
        <is>
          <t>9</t>
        </is>
      </c>
      <c r="K12" s="128" t="n">
        <v>60000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175000</v>
      </c>
      <c r="J13" s="128" t="inlineStr">
        <is>
          <t>10</t>
        </is>
      </c>
      <c r="K13" s="128" t="n">
        <v>90000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145000</v>
      </c>
      <c r="J14" s="128" t="inlineStr">
        <is>
          <t>13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/>
      <c r="J15" s="128" t="n"/>
      <c r="K15" s="128" t="n">
        <v>100000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190000</v>
      </c>
      <c r="J17" s="128" t="inlineStr">
        <is>
          <t>14</t>
        </is>
      </c>
      <c r="K17" s="128" t="n">
        <v>100000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210000</v>
      </c>
      <c r="J18" s="128" t="inlineStr">
        <is>
          <t>12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190000</v>
      </c>
      <c r="J19" s="128" t="inlineStr">
        <is>
          <t>11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105000</v>
      </c>
      <c r="J25" s="128" t="inlineStr">
        <is>
          <t>중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145000</v>
      </c>
      <c r="J26" s="128" t="inlineStr">
        <is>
          <t>7</t>
        </is>
      </c>
      <c r="K26" s="128" t="n">
        <v>85000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165000</v>
      </c>
      <c r="J27" s="128" t="inlineStr">
        <is>
          <t>14</t>
        </is>
      </c>
      <c r="K27" s="128" t="n">
        <v>100000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185000</v>
      </c>
      <c r="J28" s="128" t="inlineStr">
        <is>
          <t>12</t>
        </is>
      </c>
      <c r="K28" s="128" t="n">
        <v>97000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>
        <v>95000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190000</v>
      </c>
      <c r="J30" s="128" t="inlineStr">
        <is>
          <t>6</t>
        </is>
      </c>
      <c r="K30" s="128" t="n">
        <v>105000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3</v>
      </c>
      <c r="S31" s="115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100000</v>
      </c>
      <c r="J33" s="128" t="inlineStr">
        <is>
          <t>5</t>
        </is>
      </c>
      <c r="K33" s="128" t="n">
        <v>53000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150000</v>
      </c>
      <c r="J34" s="128" t="inlineStr">
        <is>
          <t>14</t>
        </is>
      </c>
      <c r="K34" s="128" t="n">
        <v>75000</v>
      </c>
      <c r="L34" s="128" t="inlineStr">
        <is>
          <t>18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162000</v>
      </c>
      <c r="J35" s="128" t="inlineStr">
        <is>
          <t>11</t>
        </is>
      </c>
      <c r="K35" s="128" t="n">
        <v>95000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175000</v>
      </c>
      <c r="J36" s="128" t="inlineStr">
        <is>
          <t>10</t>
        </is>
      </c>
      <c r="K36" s="128" t="n">
        <v>95000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>
        <v>165000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98000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175000</v>
      </c>
      <c r="J42" s="128" t="inlineStr">
        <is>
          <t>14</t>
        </is>
      </c>
      <c r="K42" s="128" t="n">
        <v>97000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200000</v>
      </c>
      <c r="J43" s="128" t="inlineStr">
        <is>
          <t>13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200000</v>
      </c>
      <c r="J45" s="128" t="inlineStr">
        <is>
          <t>12</t>
        </is>
      </c>
      <c r="K45" s="128" t="n">
        <v>120000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>
        <v>230000</v>
      </c>
      <c r="J47" s="128" t="inlineStr">
        <is>
          <t>8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195000</v>
      </c>
      <c r="J48" s="128" t="inlineStr">
        <is>
          <t>7</t>
        </is>
      </c>
      <c r="K48" s="128" t="n">
        <v>130000</v>
      </c>
      <c r="L48" s="128" t="inlineStr">
        <is>
          <t>16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3</v>
      </c>
      <c r="S50" s="115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62000</v>
      </c>
      <c r="J52" s="128" t="inlineStr">
        <is>
          <t>7</t>
        </is>
      </c>
      <c r="K52" s="128" t="n">
        <v>30000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1</v>
      </c>
      <c r="R52" s="115" t="n">
        <v>1</v>
      </c>
      <c r="S52" s="115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85000</v>
      </c>
      <c r="J53" s="128" t="inlineStr">
        <is>
          <t>13</t>
        </is>
      </c>
      <c r="K53" s="128" t="n">
        <v>32000</v>
      </c>
      <c r="L53" s="128" t="inlineStr">
        <is>
          <t>13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110000</v>
      </c>
      <c r="J54" s="128" t="inlineStr">
        <is>
          <t>10</t>
        </is>
      </c>
      <c r="K54" s="128" t="n">
        <v>33000</v>
      </c>
      <c r="L54" s="128" t="inlineStr">
        <is>
          <t>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105000</v>
      </c>
      <c r="J55" s="128" t="inlineStr">
        <is>
          <t>5</t>
        </is>
      </c>
      <c r="K55" s="128" t="n">
        <v>46000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164000</v>
      </c>
      <c r="J57" s="128" t="inlineStr">
        <is>
          <t>9</t>
        </is>
      </c>
      <c r="K57" s="128" t="n">
        <v>100000</v>
      </c>
      <c r="L57" s="128" t="inlineStr">
        <is>
          <t>17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100000</v>
      </c>
      <c r="L59" s="128" t="inlineStr">
        <is>
          <t>13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250000</v>
      </c>
      <c r="J61" s="128" t="inlineStr">
        <is>
          <t>12</t>
        </is>
      </c>
      <c r="K61" s="128" t="n">
        <v>140000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130000</v>
      </c>
      <c r="L63" s="128" t="inlineStr">
        <is>
          <t>13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6</v>
      </c>
      <c r="R63" s="115" t="n">
        <v>2</v>
      </c>
      <c r="S63" s="115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175000</v>
      </c>
      <c r="J71" s="128" t="inlineStr">
        <is>
          <t>15</t>
        </is>
      </c>
      <c r="K71" s="128" t="n">
        <v>90000</v>
      </c>
      <c r="L71" s="128" t="inlineStr">
        <is>
          <t>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170000</v>
      </c>
      <c r="J72" s="128" t="inlineStr">
        <is>
          <t>14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200000</v>
      </c>
      <c r="J73" s="128" t="inlineStr">
        <is>
          <t>11</t>
        </is>
      </c>
      <c r="K73" s="128" t="n">
        <v>110000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195000</v>
      </c>
      <c r="J74" s="128" t="inlineStr">
        <is>
          <t>11</t>
        </is>
      </c>
      <c r="K74" s="128" t="n">
        <v>116000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190000</v>
      </c>
      <c r="J75" s="128" t="inlineStr">
        <is>
          <t>22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230000</v>
      </c>
      <c r="J77" s="128" t="inlineStr">
        <is>
          <t>11</t>
        </is>
      </c>
      <c r="K77" s="128" t="n">
        <v>150000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110000</v>
      </c>
      <c r="J81" s="128" t="inlineStr">
        <is>
          <t>22</t>
        </is>
      </c>
      <c r="K81" s="128" t="n">
        <v>63000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>
        <v>165000</v>
      </c>
      <c r="J82" s="128" t="inlineStr">
        <is>
          <t>13</t>
        </is>
      </c>
      <c r="K82" s="128" t="n">
        <v>90000</v>
      </c>
      <c r="L82" s="128" t="inlineStr">
        <is>
          <t>8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132000</v>
      </c>
      <c r="J83" s="128" t="inlineStr">
        <is>
          <t>18</t>
        </is>
      </c>
      <c r="K83" s="128" t="n">
        <v>88000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170000</v>
      </c>
      <c r="J84" s="128" t="inlineStr">
        <is>
          <t>15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195000</v>
      </c>
      <c r="J86" s="128" t="inlineStr">
        <is>
          <t>중</t>
        </is>
      </c>
      <c r="K86" s="128" t="n">
        <v>110000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217000</v>
      </c>
      <c r="J87" s="128" t="inlineStr">
        <is>
          <t>15</t>
        </is>
      </c>
      <c r="K87" s="128" t="n">
        <v>105000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188000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110000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3</v>
      </c>
      <c r="S89" s="115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195000</v>
      </c>
      <c r="J91" s="128" t="inlineStr">
        <is>
          <t>9</t>
        </is>
      </c>
      <c r="K91" s="128" t="n">
        <v>130000</v>
      </c>
      <c r="L91" s="128" t="inlineStr">
        <is>
          <t>14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3</v>
      </c>
      <c r="S92" s="115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3</v>
      </c>
      <c r="S93" s="115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105000</v>
      </c>
      <c r="L96" s="128" t="inlineStr">
        <is>
          <t>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175000</v>
      </c>
      <c r="J97" s="128" t="inlineStr">
        <is>
          <t>9</t>
        </is>
      </c>
      <c r="K97" s="128" t="n">
        <v>90000</v>
      </c>
      <c r="L97" s="128" t="inlineStr">
        <is>
          <t>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200000</v>
      </c>
      <c r="J99" s="128" t="inlineStr">
        <is>
          <t>5</t>
        </is>
      </c>
      <c r="K99" s="128" t="n">
        <v>90000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9</t>
        </is>
      </c>
      <c r="K100" s="128" t="n">
        <v>100000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10</t>
        </is>
      </c>
      <c r="K104" s="128" t="n">
        <v>90000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210000</v>
      </c>
      <c r="J105" s="128" t="inlineStr">
        <is>
          <t>12</t>
        </is>
      </c>
      <c r="K105" s="128" t="n">
        <v>115000</v>
      </c>
      <c r="L105" s="128" t="inlineStr">
        <is>
          <t>12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6</v>
      </c>
      <c r="R107" s="115" t="n">
        <v>2</v>
      </c>
      <c r="S107" s="115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5</v>
      </c>
      <c r="R108" s="115" t="n">
        <v>3</v>
      </c>
      <c r="S108" s="115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105000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160000</v>
      </c>
      <c r="J111" s="128" t="inlineStr">
        <is>
          <t>6</t>
        </is>
      </c>
      <c r="K111" s="128" t="n">
        <v>90000</v>
      </c>
      <c r="L111" s="128" t="inlineStr">
        <is>
          <t>18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150000</v>
      </c>
      <c r="J112" s="128" t="inlineStr">
        <is>
          <t>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165000</v>
      </c>
      <c r="J113" s="128" t="inlineStr">
        <is>
          <t>11</t>
        </is>
      </c>
      <c r="K113" s="128" t="n">
        <v>95000</v>
      </c>
      <c r="L113" s="128" t="inlineStr">
        <is>
          <t>8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173500</v>
      </c>
      <c r="J114" s="128" t="inlineStr">
        <is>
          <t>20</t>
        </is>
      </c>
      <c r="K114" s="128" t="n">
        <v>95000</v>
      </c>
      <c r="L114" s="128" t="inlineStr">
        <is>
          <t>12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5</v>
      </c>
      <c r="R115" s="115" t="n">
        <v>3</v>
      </c>
      <c r="S115" s="115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190000</v>
      </c>
      <c r="J116" s="128" t="inlineStr">
        <is>
          <t>8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3</v>
      </c>
      <c r="S117" s="115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23">
      <formula>AV4="X"</formula>
    </cfRule>
    <cfRule type="expression" priority="1976" dxfId="22">
      <formula>AV4="후보"</formula>
    </cfRule>
  </conditionalFormatting>
  <conditionalFormatting sqref="AC1:AC2 AC4:AC6 N4:N5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:N2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6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23">
      <formula>AV7="X"</formula>
    </cfRule>
    <cfRule type="expression" priority="1955" dxfId="22">
      <formula>AV7="후보"</formula>
    </cfRule>
  </conditionalFormatting>
  <conditionalFormatting sqref="AC7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7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23">
      <formula>AV8="X"</formula>
    </cfRule>
    <cfRule type="expression" priority="1936" dxfId="22">
      <formula>AV8="후보"</formula>
    </cfRule>
  </conditionalFormatting>
  <conditionalFormatting sqref="AC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23">
      <formula>AV9="X"</formula>
    </cfRule>
    <cfRule type="expression" priority="1917" dxfId="22">
      <formula>AV9="후보"</formula>
    </cfRule>
  </conditionalFormatting>
  <conditionalFormatting sqref="AC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23">
      <formula>AV10="X"</formula>
    </cfRule>
    <cfRule type="expression" priority="1898" dxfId="22">
      <formula>AV10="후보"</formula>
    </cfRule>
  </conditionalFormatting>
  <conditionalFormatting sqref="AC1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1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23">
      <formula>AV11="X"</formula>
    </cfRule>
    <cfRule type="expression" priority="1879" dxfId="22">
      <formula>AV11="후보"</formula>
    </cfRule>
  </conditionalFormatting>
  <conditionalFormatting sqref="AC11 N1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AV12">
    <cfRule type="expression" priority="1873" dxfId="23">
      <formula>AV12="X"</formula>
    </cfRule>
    <cfRule type="expression" priority="1874" dxfId="22">
      <formula>AV12="후보"</formula>
    </cfRule>
  </conditionalFormatting>
  <conditionalFormatting sqref="AC12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12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23">
      <formula>AV13="X"</formula>
    </cfRule>
    <cfRule type="expression" priority="1855" dxfId="22">
      <formula>AV13="후보"</formula>
    </cfRule>
  </conditionalFormatting>
  <conditionalFormatting sqref="AC1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23">
      <formula>AV14="X"</formula>
    </cfRule>
    <cfRule type="expression" priority="1836" dxfId="22">
      <formula>AV14="후보"</formula>
    </cfRule>
  </conditionalFormatting>
  <conditionalFormatting sqref="AC1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1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23">
      <formula>AV15="X"</formula>
    </cfRule>
    <cfRule type="expression" priority="1817" dxfId="22">
      <formula>AV15="후보"</formula>
    </cfRule>
  </conditionalFormatting>
  <conditionalFormatting sqref="AC1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23">
      <formula>AV16="X"</formula>
    </cfRule>
    <cfRule type="expression" priority="1798" dxfId="22">
      <formula>AV16="후보"</formula>
    </cfRule>
  </conditionalFormatting>
  <conditionalFormatting sqref="AC1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16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23">
      <formula>AV17="X"</formula>
    </cfRule>
    <cfRule type="expression" priority="1779" dxfId="22">
      <formula>AV17="후보"</formula>
    </cfRule>
  </conditionalFormatting>
  <conditionalFormatting sqref="AC1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17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23">
      <formula>AV18="X"</formula>
    </cfRule>
    <cfRule type="expression" priority="1760" dxfId="22">
      <formula>AV18="후보"</formula>
    </cfRule>
  </conditionalFormatting>
  <conditionalFormatting sqref="AC18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8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23">
      <formula>AV19="X"</formula>
    </cfRule>
    <cfRule type="expression" priority="1741" dxfId="22">
      <formula>AV19="후보"</formula>
    </cfRule>
  </conditionalFormatting>
  <conditionalFormatting sqref="AC19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9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23">
      <formula>AV20="X"</formula>
    </cfRule>
    <cfRule type="expression" priority="1722" dxfId="22">
      <formula>AV20="후보"</formula>
    </cfRule>
  </conditionalFormatting>
  <conditionalFormatting sqref="AC20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20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23">
      <formula>AV21="X"</formula>
    </cfRule>
    <cfRule type="expression" priority="1703" dxfId="22">
      <formula>AV21="후보"</formula>
    </cfRule>
  </conditionalFormatting>
  <conditionalFormatting sqref="AC21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21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23">
      <formula>AV22="X"</formula>
    </cfRule>
    <cfRule type="expression" priority="1684" dxfId="22">
      <formula>AV22="후보"</formula>
    </cfRule>
  </conditionalFormatting>
  <conditionalFormatting sqref="AC22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22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23">
      <formula>AV23="X"</formula>
    </cfRule>
    <cfRule type="expression" priority="1665" dxfId="22">
      <formula>AV23="후보"</formula>
    </cfRule>
  </conditionalFormatting>
  <conditionalFormatting sqref="AC23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23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23">
      <formula>AV24="X"</formula>
    </cfRule>
    <cfRule type="expression" priority="1646" dxfId="22">
      <formula>AV24="후보"</formula>
    </cfRule>
  </conditionalFormatting>
  <conditionalFormatting sqref="AC24 N24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AV25">
    <cfRule type="expression" priority="1640" dxfId="23">
      <formula>AV25="X"</formula>
    </cfRule>
    <cfRule type="expression" priority="1641" dxfId="22">
      <formula>AV25="후보"</formula>
    </cfRule>
  </conditionalFormatting>
  <conditionalFormatting sqref="AC2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25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23">
      <formula>AV26="X"</formula>
    </cfRule>
    <cfRule type="expression" priority="1622" dxfId="22">
      <formula>AV26="후보"</formula>
    </cfRule>
  </conditionalFormatting>
  <conditionalFormatting sqref="AC2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2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23">
      <formula>AV27="X"</formula>
    </cfRule>
    <cfRule type="expression" priority="1603" dxfId="22">
      <formula>AV27="후보"</formula>
    </cfRule>
  </conditionalFormatting>
  <conditionalFormatting sqref="AC2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23">
      <formula>AV28="X"</formula>
    </cfRule>
    <cfRule type="expression" priority="1584" dxfId="22">
      <formula>AV28="후보"</formula>
    </cfRule>
  </conditionalFormatting>
  <conditionalFormatting sqref="AC2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2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23">
      <formula>AV29="X"</formula>
    </cfRule>
    <cfRule type="expression" priority="1565" dxfId="22">
      <formula>AV29="후보"</formula>
    </cfRule>
  </conditionalFormatting>
  <conditionalFormatting sqref="AC2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23">
      <formula>AV30="X"</formula>
    </cfRule>
    <cfRule type="expression" priority="1546" dxfId="22">
      <formula>AV30="후보"</formula>
    </cfRule>
  </conditionalFormatting>
  <conditionalFormatting sqref="AC3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3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23">
      <formula>AV31="X"</formula>
    </cfRule>
    <cfRule type="expression" priority="1527" dxfId="22">
      <formula>AV31="후보"</formula>
    </cfRule>
  </conditionalFormatting>
  <conditionalFormatting sqref="AC3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31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23">
      <formula>AV32="X"</formula>
    </cfRule>
    <cfRule type="expression" priority="1508" dxfId="22">
      <formula>AV32="후보"</formula>
    </cfRule>
  </conditionalFormatting>
  <conditionalFormatting sqref="AC32 N32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AV33">
    <cfRule type="expression" priority="1502" dxfId="23">
      <formula>AV33="X"</formula>
    </cfRule>
    <cfRule type="expression" priority="1503" dxfId="22">
      <formula>AV33="후보"</formula>
    </cfRule>
  </conditionalFormatting>
  <conditionalFormatting sqref="AC3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3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23">
      <formula>AV34="X"</formula>
    </cfRule>
    <cfRule type="expression" priority="1484" dxfId="22">
      <formula>AV34="후보"</formula>
    </cfRule>
  </conditionalFormatting>
  <conditionalFormatting sqref="AC3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3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23">
      <formula>AV35="X"</formula>
    </cfRule>
    <cfRule type="expression" priority="1465" dxfId="22">
      <formula>AV35="후보"</formula>
    </cfRule>
  </conditionalFormatting>
  <conditionalFormatting sqref="AC3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3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23">
      <formula>AV36="X"</formula>
    </cfRule>
    <cfRule type="expression" priority="1446" dxfId="22">
      <formula>AV36="후보"</formula>
    </cfRule>
  </conditionalFormatting>
  <conditionalFormatting sqref="AC3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3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23">
      <formula>AV37="X"</formula>
    </cfRule>
    <cfRule type="expression" priority="1427" dxfId="22">
      <formula>AV37="후보"</formula>
    </cfRule>
  </conditionalFormatting>
  <conditionalFormatting sqref="AC3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3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23">
      <formula>AV38="X"</formula>
    </cfRule>
    <cfRule type="expression" priority="1408" dxfId="22">
      <formula>AV38="후보"</formula>
    </cfRule>
  </conditionalFormatting>
  <conditionalFormatting sqref="AC3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23">
      <formula>AV39="X"</formula>
    </cfRule>
    <cfRule type="expression" priority="1389" dxfId="22">
      <formula>AV39="후보"</formula>
    </cfRule>
  </conditionalFormatting>
  <conditionalFormatting sqref="AC39 N3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AV40">
    <cfRule type="expression" priority="1383" dxfId="23">
      <formula>AV40="X"</formula>
    </cfRule>
    <cfRule type="expression" priority="1384" dxfId="22">
      <formula>AV40="후보"</formula>
    </cfRule>
  </conditionalFormatting>
  <conditionalFormatting sqref="AC4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N40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23">
      <formula>AV41="X"</formula>
    </cfRule>
    <cfRule type="expression" priority="1365" dxfId="22">
      <formula>AV41="후보"</formula>
    </cfRule>
  </conditionalFormatting>
  <conditionalFormatting sqref="AC4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N41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23">
      <formula>AV42="X"</formula>
    </cfRule>
    <cfRule type="expression" priority="1346" dxfId="22">
      <formula>AV42="후보"</formula>
    </cfRule>
  </conditionalFormatting>
  <conditionalFormatting sqref="AC4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42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23">
      <formula>AV43="X"</formula>
    </cfRule>
    <cfRule type="expression" priority="1327" dxfId="22">
      <formula>AV43="후보"</formula>
    </cfRule>
  </conditionalFormatting>
  <conditionalFormatting sqref="AC43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43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23">
      <formula>AV44="X"</formula>
    </cfRule>
    <cfRule type="expression" priority="1308" dxfId="22">
      <formula>AV44="후보"</formula>
    </cfRule>
  </conditionalFormatting>
  <conditionalFormatting sqref="AC44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44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23">
      <formula>AV45="X"</formula>
    </cfRule>
    <cfRule type="expression" priority="1289" dxfId="22">
      <formula>AV45="후보"</formula>
    </cfRule>
  </conditionalFormatting>
  <conditionalFormatting sqref="AC4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23">
      <formula>AV46="X"</formula>
    </cfRule>
    <cfRule type="expression" priority="1270" dxfId="22">
      <formula>AV46="후보"</formula>
    </cfRule>
  </conditionalFormatting>
  <conditionalFormatting sqref="AC4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23">
      <formula>AV47="X"</formula>
    </cfRule>
    <cfRule type="expression" priority="1251" dxfId="22">
      <formula>AV47="후보"</formula>
    </cfRule>
  </conditionalFormatting>
  <conditionalFormatting sqref="AC4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4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23">
      <formula>AV48="X"</formula>
    </cfRule>
    <cfRule type="expression" priority="1232" dxfId="22">
      <formula>AV48="후보"</formula>
    </cfRule>
  </conditionalFormatting>
  <conditionalFormatting sqref="AC4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23">
      <formula>AV49="X"</formula>
    </cfRule>
    <cfRule type="expression" priority="1213" dxfId="22">
      <formula>AV49="후보"</formula>
    </cfRule>
  </conditionalFormatting>
  <conditionalFormatting sqref="AC4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23">
      <formula>AV50="X"</formula>
    </cfRule>
    <cfRule type="expression" priority="1194" dxfId="22">
      <formula>AV50="후보"</formula>
    </cfRule>
  </conditionalFormatting>
  <conditionalFormatting sqref="AC5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5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23">
      <formula>AV51="X"</formula>
    </cfRule>
    <cfRule type="expression" priority="1175" dxfId="22">
      <formula>AV51="후보"</formula>
    </cfRule>
  </conditionalFormatting>
  <conditionalFormatting sqref="AC51 N5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AV52">
    <cfRule type="expression" priority="1169" dxfId="23">
      <formula>AV52="X"</formula>
    </cfRule>
    <cfRule type="expression" priority="1170" dxfId="22">
      <formula>AV52="후보"</formula>
    </cfRule>
  </conditionalFormatting>
  <conditionalFormatting sqref="AC5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23">
      <formula>AV53="X"</formula>
    </cfRule>
    <cfRule type="expression" priority="1151" dxfId="22">
      <formula>AV53="후보"</formula>
    </cfRule>
  </conditionalFormatting>
  <conditionalFormatting sqref="AC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23">
      <formula>AV54="X"</formula>
    </cfRule>
    <cfRule type="expression" priority="1132" dxfId="22">
      <formula>AV54="후보"</formula>
    </cfRule>
  </conditionalFormatting>
  <conditionalFormatting sqref="AC54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5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23">
      <formula>AV55="X"</formula>
    </cfRule>
    <cfRule type="expression" priority="1113" dxfId="22">
      <formula>AV55="후보"</formula>
    </cfRule>
  </conditionalFormatting>
  <conditionalFormatting sqref="AC5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5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23">
      <formula>AV56="X"</formula>
    </cfRule>
    <cfRule type="expression" priority="1094" dxfId="22">
      <formula>AV56="후보"</formula>
    </cfRule>
  </conditionalFormatting>
  <conditionalFormatting sqref="AC5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5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23">
      <formula>AV57="X"</formula>
    </cfRule>
    <cfRule type="expression" priority="1075" dxfId="22">
      <formula>AV57="후보"</formula>
    </cfRule>
  </conditionalFormatting>
  <conditionalFormatting sqref="AC5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5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23">
      <formula>AV58="X"</formula>
    </cfRule>
    <cfRule type="expression" priority="1056" dxfId="22">
      <formula>AV58="후보"</formula>
    </cfRule>
  </conditionalFormatting>
  <conditionalFormatting sqref="AC5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5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23">
      <formula>AV59="X"</formula>
    </cfRule>
    <cfRule type="expression" priority="1037" dxfId="22">
      <formula>AV59="후보"</formula>
    </cfRule>
  </conditionalFormatting>
  <conditionalFormatting sqref="AC5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5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23">
      <formula>AV60="X"</formula>
    </cfRule>
    <cfRule type="expression" priority="1018" dxfId="22">
      <formula>AV60="후보"</formula>
    </cfRule>
  </conditionalFormatting>
  <conditionalFormatting sqref="AC60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23">
      <formula>AV61="X"</formula>
    </cfRule>
    <cfRule type="expression" priority="999" dxfId="22">
      <formula>AV61="후보"</formula>
    </cfRule>
  </conditionalFormatting>
  <conditionalFormatting sqref="AC61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23">
      <formula>AV62="X"</formula>
    </cfRule>
    <cfRule type="expression" priority="980" dxfId="22">
      <formula>AV62="후보"</formula>
    </cfRule>
  </conditionalFormatting>
  <conditionalFormatting sqref="AC6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2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23">
      <formula>AV63="X"</formula>
    </cfRule>
    <cfRule type="expression" priority="961" dxfId="22">
      <formula>AV63="후보"</formula>
    </cfRule>
  </conditionalFormatting>
  <conditionalFormatting sqref="AC63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3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 N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65">
    <cfRule type="expression" priority="936" dxfId="23">
      <formula>AV65="X"</formula>
    </cfRule>
    <cfRule type="expression" priority="937" dxfId="22">
      <formula>AV65="후보"</formula>
    </cfRule>
  </conditionalFormatting>
  <conditionalFormatting sqref="AC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23">
      <formula>AV66="X"</formula>
    </cfRule>
    <cfRule type="expression" priority="918" dxfId="22">
      <formula>AV66="후보"</formula>
    </cfRule>
  </conditionalFormatting>
  <conditionalFormatting sqref="AC6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23">
      <formula>AV67="X"</formula>
    </cfRule>
    <cfRule type="expression" priority="899" dxfId="22">
      <formula>AV67="후보"</formula>
    </cfRule>
  </conditionalFormatting>
  <conditionalFormatting sqref="AC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 N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AV70">
    <cfRule type="expression" priority="855" dxfId="23">
      <formula>AV70="X"</formula>
    </cfRule>
    <cfRule type="expression" priority="856" dxfId="22">
      <formula>AV70="후보"</formula>
    </cfRule>
  </conditionalFormatting>
  <conditionalFormatting sqref="AC7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0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23">
      <formula>AV71="X"</formula>
    </cfRule>
    <cfRule type="expression" priority="837" dxfId="22">
      <formula>AV71="후보"</formula>
    </cfRule>
  </conditionalFormatting>
  <conditionalFormatting sqref="AC71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71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23">
      <formula>AV72="X"</formula>
    </cfRule>
    <cfRule type="expression" priority="818" dxfId="22">
      <formula>AV72="후보"</formula>
    </cfRule>
  </conditionalFormatting>
  <conditionalFormatting sqref="AC7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7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23">
      <formula>AV78="X"</formula>
    </cfRule>
    <cfRule type="expression" priority="704" dxfId="22">
      <formula>AV78="후보"</formula>
    </cfRule>
  </conditionalFormatting>
  <conditionalFormatting sqref="AC7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78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23">
      <formula>AV79="X"</formula>
    </cfRule>
    <cfRule type="expression" priority="685" dxfId="22">
      <formula>AV79="후보"</formula>
    </cfRule>
  </conditionalFormatting>
  <conditionalFormatting sqref="AC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23">
      <formula>AV80="X"</formula>
    </cfRule>
    <cfRule type="expression" priority="666" dxfId="22">
      <formula>AV80="후보"</formula>
    </cfRule>
  </conditionalFormatting>
  <conditionalFormatting sqref="AC80 N80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8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23">
      <formula>AV86="X"</formula>
    </cfRule>
    <cfRule type="expression" priority="566" dxfId="22">
      <formula>AV86="후보"</formula>
    </cfRule>
  </conditionalFormatting>
  <conditionalFormatting sqref="AC8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8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23">
      <formula>AV87="X"</formula>
    </cfRule>
    <cfRule type="expression" priority="547" dxfId="22">
      <formula>AV87="후보"</formula>
    </cfRule>
  </conditionalFormatting>
  <conditionalFormatting sqref="AC8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23">
      <formula>AV88="X"</formula>
    </cfRule>
    <cfRule type="expression" priority="528" dxfId="22">
      <formula>AV88="후보"</formula>
    </cfRule>
  </conditionalFormatting>
  <conditionalFormatting sqref="AC8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23">
      <formula>AV89="X"</formula>
    </cfRule>
    <cfRule type="expression" priority="509" dxfId="22">
      <formula>AV89="후보"</formula>
    </cfRule>
  </conditionalFormatting>
  <conditionalFormatting sqref="AC8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 N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 N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04">
    <cfRule type="expression" priority="251" dxfId="23">
      <formula>AV104="X"</formula>
    </cfRule>
    <cfRule type="expression" priority="252" dxfId="22">
      <formula>AV104="후보"</formula>
    </cfRule>
  </conditionalFormatting>
  <conditionalFormatting sqref="AC10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23">
      <formula>AV105="X"</formula>
    </cfRule>
    <cfRule type="expression" priority="233" dxfId="22">
      <formula>AV105="후보"</formula>
    </cfRule>
  </conditionalFormatting>
  <conditionalFormatting sqref="AC10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 N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야탑동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119000</v>
      </c>
      <c r="J7" s="128" t="inlineStr">
        <is>
          <t>5</t>
        </is>
      </c>
      <c r="K7" s="128" t="n">
        <v>63000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130000</v>
      </c>
      <c r="J8" s="128" t="inlineStr">
        <is>
          <t>6</t>
        </is>
      </c>
      <c r="K8" s="128" t="n">
        <v>67000</v>
      </c>
      <c r="L8" s="128" t="inlineStr">
        <is>
          <t>10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150000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85000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89000</v>
      </c>
      <c r="J13" s="128" t="inlineStr">
        <is>
          <t>15</t>
        </is>
      </c>
      <c r="K13" s="128" t="n">
        <v>35000</v>
      </c>
      <c r="L13" s="128" t="inlineStr">
        <is>
          <t>15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91000</v>
      </c>
      <c r="J14" s="128" t="inlineStr">
        <is>
          <t>14</t>
        </is>
      </c>
      <c r="K14" s="128" t="n">
        <v>48000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55000</v>
      </c>
      <c r="J16" s="128" t="inlineStr">
        <is>
          <t>5</t>
        </is>
      </c>
      <c r="K16" s="128" t="n">
        <v>29000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63000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65500</v>
      </c>
      <c r="J18" s="128" t="inlineStr">
        <is>
          <t>12</t>
        </is>
      </c>
      <c r="K18" s="128" t="n">
        <v>32000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>
        <v>155000</v>
      </c>
      <c r="J23" s="128" t="inlineStr">
        <is>
          <t>7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160000</v>
      </c>
      <c r="J24" s="128" t="inlineStr">
        <is>
          <t>7</t>
        </is>
      </c>
      <c r="K24" s="128" t="n">
        <v>100000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/>
      <c r="J27" s="128" t="n"/>
      <c r="K27" s="128" t="n">
        <v>56000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117000</v>
      </c>
      <c r="J28" s="128" t="inlineStr">
        <is>
          <t>14</t>
        </is>
      </c>
      <c r="K28" s="128" t="n">
        <v>60000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125000</v>
      </c>
      <c r="J29" s="128" t="inlineStr">
        <is>
          <t>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135000</v>
      </c>
      <c r="J30" s="128" t="inlineStr">
        <is>
          <t>12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140000</v>
      </c>
      <c r="J31" s="128" t="inlineStr">
        <is>
          <t>8</t>
        </is>
      </c>
      <c r="K31" s="128" t="n">
        <v>80000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140000</v>
      </c>
      <c r="J32" s="128" t="inlineStr">
        <is>
          <t>13</t>
        </is>
      </c>
      <c r="K32" s="128" t="n">
        <v>85000</v>
      </c>
      <c r="L32" s="128" t="inlineStr">
        <is>
          <t>16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104000</v>
      </c>
      <c r="J49" s="128" t="inlineStr">
        <is>
          <t>14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113000</v>
      </c>
      <c r="J50" s="128" t="inlineStr">
        <is>
          <t>8</t>
        </is>
      </c>
      <c r="K50" s="128" t="n">
        <v>60000</v>
      </c>
      <c r="L50" s="128" t="inlineStr">
        <is>
          <t>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132000</v>
      </c>
      <c r="J51" s="128" t="inlineStr">
        <is>
          <t>17</t>
        </is>
      </c>
      <c r="K51" s="128" t="n">
        <v>68000</v>
      </c>
      <c r="L51" s="128" t="inlineStr">
        <is>
          <t>14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155000</v>
      </c>
      <c r="J53" s="128" t="inlineStr">
        <is>
          <t>7</t>
        </is>
      </c>
      <c r="K53" s="128" t="n">
        <v>82000</v>
      </c>
      <c r="L53" s="128" t="inlineStr">
        <is>
          <t>10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>
        <v>87000</v>
      </c>
      <c r="J62" s="128" t="inlineStr">
        <is>
          <t>10</t>
        </is>
      </c>
      <c r="K62" s="128" t="n">
        <v>42000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95000</v>
      </c>
      <c r="J64" s="128" t="inlineStr">
        <is>
          <t>7</t>
        </is>
      </c>
      <c r="K64" s="128" t="n">
        <v>50000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>
        <v>97000</v>
      </c>
      <c r="J65" s="128" t="inlineStr">
        <is>
          <t>15</t>
        </is>
      </c>
      <c r="K65" s="128" t="n">
        <v>46000</v>
      </c>
      <c r="L65" s="128" t="inlineStr">
        <is>
          <t>11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91000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1</v>
      </c>
      <c r="R71" s="115" t="n">
        <v>1</v>
      </c>
      <c r="S71" s="115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/>
      <c r="J72" s="128" t="n"/>
      <c r="K72" s="128" t="n">
        <v>29000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72000</v>
      </c>
      <c r="J74" s="128" t="inlineStr">
        <is>
          <t>12</t>
        </is>
      </c>
      <c r="K74" s="128" t="n">
        <v>29000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/>
      <c r="J75" s="128" t="n"/>
      <c r="K75" s="128" t="n">
        <v>37000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70000</v>
      </c>
      <c r="J77" s="128" t="inlineStr">
        <is>
          <t>5</t>
        </is>
      </c>
      <c r="K77" s="128" t="n">
        <v>32000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/>
      <c r="J78" s="128" t="n"/>
      <c r="K78" s="128" t="n">
        <v>30000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72000</v>
      </c>
      <c r="J79" s="128" t="inlineStr">
        <is>
          <t>10</t>
        </is>
      </c>
      <c r="K79" s="128" t="n">
        <v>31000</v>
      </c>
      <c r="L79" s="128" t="inlineStr">
        <is>
          <t>15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96000</v>
      </c>
      <c r="J84" s="128" t="inlineStr">
        <is>
          <t>6</t>
        </is>
      </c>
      <c r="K84" s="128" t="n">
        <v>46000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125000</v>
      </c>
      <c r="J85" s="128" t="inlineStr">
        <is>
          <t>14</t>
        </is>
      </c>
      <c r="K85" s="128" t="n">
        <v>67000</v>
      </c>
      <c r="L85" s="128" t="inlineStr">
        <is>
          <t>15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140000</v>
      </c>
      <c r="J86" s="128" t="inlineStr">
        <is>
          <t>15</t>
        </is>
      </c>
      <c r="K86" s="128" t="n">
        <v>80000</v>
      </c>
      <c r="L86" s="128" t="inlineStr">
        <is>
          <t>7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150000</v>
      </c>
      <c r="J87" s="128" t="inlineStr">
        <is>
          <t>15</t>
        </is>
      </c>
      <c r="K87" s="128" t="n">
        <v>85000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140000</v>
      </c>
      <c r="J89" s="128" t="inlineStr">
        <is>
          <t>12</t>
        </is>
      </c>
      <c r="K89" s="128" t="n">
        <v>75000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148000</v>
      </c>
      <c r="J90" s="128" t="inlineStr">
        <is>
          <t>8</t>
        </is>
      </c>
      <c r="K90" s="128" t="n">
        <v>87000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157000</v>
      </c>
      <c r="J91" s="128" t="inlineStr">
        <is>
          <t>7</t>
        </is>
      </c>
      <c r="K91" s="128" t="n">
        <v>110000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2</v>
      </c>
      <c r="S92" s="115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155000</v>
      </c>
      <c r="J94" s="128" t="inlineStr">
        <is>
          <t>고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155000</v>
      </c>
      <c r="J95" s="128" t="inlineStr">
        <is>
          <t>11</t>
        </is>
      </c>
      <c r="K95" s="128" t="n">
        <v>90000</v>
      </c>
      <c r="L95" s="128" t="inlineStr">
        <is>
          <t>16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72000</v>
      </c>
      <c r="J98" s="128" t="inlineStr">
        <is>
          <t>6</t>
        </is>
      </c>
      <c r="K98" s="128" t="n">
        <v>33000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95000</v>
      </c>
      <c r="J99" s="128" t="inlineStr">
        <is>
          <t>14</t>
        </is>
      </c>
      <c r="K99" s="128" t="n">
        <v>50000</v>
      </c>
      <c r="L99" s="128" t="inlineStr">
        <is>
          <t>고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105000</v>
      </c>
      <c r="J100" s="128" t="inlineStr">
        <is>
          <t>9</t>
        </is>
      </c>
      <c r="K100" s="128" t="n">
        <v>61000</v>
      </c>
      <c r="L100" s="128" t="inlineStr">
        <is>
          <t>12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113000</v>
      </c>
      <c r="J101" s="128" t="inlineStr">
        <is>
          <t>11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118000</v>
      </c>
      <c r="J102" s="128" t="inlineStr">
        <is>
          <t>15</t>
        </is>
      </c>
      <c r="K102" s="128" t="n">
        <v>60000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120000</v>
      </c>
      <c r="J103" s="128" t="inlineStr">
        <is>
          <t>13</t>
        </is>
      </c>
      <c r="K103" s="128" t="n">
        <v>75000</v>
      </c>
      <c r="L103" s="128" t="inlineStr">
        <is>
          <t>11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/>
      <c r="J104" s="128" t="n"/>
      <c r="K104" s="128" t="n">
        <v>79000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145000</v>
      </c>
      <c r="J106" s="128" t="inlineStr">
        <is>
          <t>11</t>
        </is>
      </c>
      <c r="K106" s="128" t="n">
        <v>85000</v>
      </c>
      <c r="L106" s="128" t="inlineStr">
        <is>
          <t>18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99000</v>
      </c>
      <c r="J111" s="128" t="inlineStr">
        <is>
          <t>10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110000</v>
      </c>
      <c r="J112" s="128" t="inlineStr">
        <is>
          <t>14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>
        <v>130000</v>
      </c>
      <c r="J113" s="128" t="inlineStr">
        <is>
          <t>6</t>
        </is>
      </c>
      <c r="K113" s="128" t="n">
        <v>70000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140000</v>
      </c>
      <c r="J114" s="128" t="inlineStr">
        <is>
          <t>13</t>
        </is>
      </c>
      <c r="K114" s="128" t="n">
        <v>80000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135000</v>
      </c>
      <c r="J115" s="128" t="inlineStr">
        <is>
          <t>8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148000</v>
      </c>
      <c r="J116" s="128" t="inlineStr">
        <is>
          <t>10</t>
        </is>
      </c>
      <c r="K116" s="128" t="n">
        <v>95000</v>
      </c>
      <c r="L116" s="128" t="inlineStr">
        <is>
          <t>13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23">
      <formula>AV4="X"</formula>
    </cfRule>
    <cfRule type="expression" priority="1827" dxfId="22">
      <formula>AV4="후보"</formula>
    </cfRule>
  </conditionalFormatting>
  <conditionalFormatting sqref="AC1:AC2 AC4:AC6 N4:N5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1:N2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6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23">
      <formula>AV7="X"</formula>
    </cfRule>
    <cfRule type="expression" priority="1806" dxfId="22">
      <formula>AV7="후보"</formula>
    </cfRule>
  </conditionalFormatting>
  <conditionalFormatting sqref="AC7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7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23">
      <formula>AV8="X"</formula>
    </cfRule>
    <cfRule type="expression" priority="1787" dxfId="22">
      <formula>AV8="후보"</formula>
    </cfRule>
  </conditionalFormatting>
  <conditionalFormatting sqref="AC8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8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23">
      <formula>AV9="X"</formula>
    </cfRule>
    <cfRule type="expression" priority="1768" dxfId="22">
      <formula>AV9="후보"</formula>
    </cfRule>
  </conditionalFormatting>
  <conditionalFormatting sqref="AC9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9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23">
      <formula>AV10="X"</formula>
    </cfRule>
    <cfRule type="expression" priority="1749" dxfId="22">
      <formula>AV10="후보"</formula>
    </cfRule>
  </conditionalFormatting>
  <conditionalFormatting sqref="AC10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23">
      <formula>AV11="X"</formula>
    </cfRule>
    <cfRule type="expression" priority="1730" dxfId="22">
      <formula>AV11="후보"</formula>
    </cfRule>
  </conditionalFormatting>
  <conditionalFormatting sqref="AC11 N11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AV12">
    <cfRule type="expression" priority="1724" dxfId="23">
      <formula>AV12="X"</formula>
    </cfRule>
    <cfRule type="expression" priority="1725" dxfId="22">
      <formula>AV12="후보"</formula>
    </cfRule>
  </conditionalFormatting>
  <conditionalFormatting sqref="AC1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12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23">
      <formula>AV13="X"</formula>
    </cfRule>
    <cfRule type="expression" priority="1706" dxfId="22">
      <formula>AV13="후보"</formula>
    </cfRule>
  </conditionalFormatting>
  <conditionalFormatting sqref="AC13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3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23">
      <formula>AV14="X"</formula>
    </cfRule>
    <cfRule type="expression" priority="1687" dxfId="22">
      <formula>AV14="후보"</formula>
    </cfRule>
  </conditionalFormatting>
  <conditionalFormatting sqref="AC14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4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23">
      <formula>AV15="X"</formula>
    </cfRule>
    <cfRule type="expression" priority="1668" dxfId="22">
      <formula>AV15="후보"</formula>
    </cfRule>
  </conditionalFormatting>
  <conditionalFormatting sqref="AC15 N1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6">
    <cfRule type="expression" priority="1662" dxfId="23">
      <formula>AV16="X"</formula>
    </cfRule>
    <cfRule type="expression" priority="1663" dxfId="22">
      <formula>AV16="후보"</formula>
    </cfRule>
  </conditionalFormatting>
  <conditionalFormatting sqref="AC16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6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23">
      <formula>AV17="X"</formula>
    </cfRule>
    <cfRule type="expression" priority="1644" dxfId="22">
      <formula>AV17="후보"</formula>
    </cfRule>
  </conditionalFormatting>
  <conditionalFormatting sqref="AC17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17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23">
      <formula>AV18="X"</formula>
    </cfRule>
    <cfRule type="expression" priority="1625" dxfId="22">
      <formula>AV18="후보"</formula>
    </cfRule>
  </conditionalFormatting>
  <conditionalFormatting sqref="AC18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8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23">
      <formula>AV19="X"</formula>
    </cfRule>
    <cfRule type="expression" priority="1606" dxfId="22">
      <formula>AV19="후보"</formula>
    </cfRule>
  </conditionalFormatting>
  <conditionalFormatting sqref="AC19 N19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0">
    <cfRule type="expression" priority="1600" dxfId="23">
      <formula>AV20="X"</formula>
    </cfRule>
    <cfRule type="expression" priority="1601" dxfId="22">
      <formula>AV20="후보"</formula>
    </cfRule>
  </conditionalFormatting>
  <conditionalFormatting sqref="AC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0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23">
      <formula>AV21="X"</formula>
    </cfRule>
    <cfRule type="expression" priority="1582" dxfId="22">
      <formula>AV21="후보"</formula>
    </cfRule>
  </conditionalFormatting>
  <conditionalFormatting sqref="AC21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1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23">
      <formula>AV22="X"</formula>
    </cfRule>
    <cfRule type="expression" priority="1563" dxfId="22">
      <formula>AV22="후보"</formula>
    </cfRule>
  </conditionalFormatting>
  <conditionalFormatting sqref="AC22 N22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3">
    <cfRule type="expression" priority="1557" dxfId="23">
      <formula>AV23="X"</formula>
    </cfRule>
    <cfRule type="expression" priority="1558" dxfId="22">
      <formula>AV23="후보"</formula>
    </cfRule>
  </conditionalFormatting>
  <conditionalFormatting sqref="AC2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23">
      <formula>AV24="X"</formula>
    </cfRule>
    <cfRule type="expression" priority="1539" dxfId="22">
      <formula>AV24="후보"</formula>
    </cfRule>
  </conditionalFormatting>
  <conditionalFormatting sqref="AC2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4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23">
      <formula>AV25="X"</formula>
    </cfRule>
    <cfRule type="expression" priority="1520" dxfId="22">
      <formula>AV25="후보"</formula>
    </cfRule>
  </conditionalFormatting>
  <conditionalFormatting sqref="AC25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5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23">
      <formula>AV26="X"</formula>
    </cfRule>
    <cfRule type="expression" priority="1501" dxfId="22">
      <formula>AV26="후보"</formula>
    </cfRule>
  </conditionalFormatting>
  <conditionalFormatting sqref="AC26 N26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27">
    <cfRule type="expression" priority="1495" dxfId="23">
      <formula>AV27="X"</formula>
    </cfRule>
    <cfRule type="expression" priority="1496" dxfId="22">
      <formula>AV27="후보"</formula>
    </cfRule>
  </conditionalFormatting>
  <conditionalFormatting sqref="AC2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23">
      <formula>AV28="X"</formula>
    </cfRule>
    <cfRule type="expression" priority="1477" dxfId="22">
      <formula>AV28="후보"</formula>
    </cfRule>
  </conditionalFormatting>
  <conditionalFormatting sqref="AC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23">
      <formula>AV29="X"</formula>
    </cfRule>
    <cfRule type="expression" priority="1458" dxfId="22">
      <formula>AV29="후보"</formula>
    </cfRule>
  </conditionalFormatting>
  <conditionalFormatting sqref="AC29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29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23">
      <formula>AV30="X"</formula>
    </cfRule>
    <cfRule type="expression" priority="1439" dxfId="22">
      <formula>AV30="후보"</formula>
    </cfRule>
  </conditionalFormatting>
  <conditionalFormatting sqref="AC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0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23">
      <formula>AV31="X"</formula>
    </cfRule>
    <cfRule type="expression" priority="1420" dxfId="22">
      <formula>AV31="후보"</formula>
    </cfRule>
  </conditionalFormatting>
  <conditionalFormatting sqref="AC31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1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23">
      <formula>AV32="X"</formula>
    </cfRule>
    <cfRule type="expression" priority="1401" dxfId="22">
      <formula>AV32="후보"</formula>
    </cfRule>
  </conditionalFormatting>
  <conditionalFormatting sqref="AC32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2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23">
      <formula>AV33="X"</formula>
    </cfRule>
    <cfRule type="expression" priority="1382" dxfId="22">
      <formula>AV33="후보"</formula>
    </cfRule>
  </conditionalFormatting>
  <conditionalFormatting sqref="AC33 N33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34">
    <cfRule type="expression" priority="1376" dxfId="23">
      <formula>AV34="X"</formula>
    </cfRule>
    <cfRule type="expression" priority="1377" dxfId="22">
      <formula>AV34="후보"</formula>
    </cfRule>
  </conditionalFormatting>
  <conditionalFormatting sqref="AC3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23">
      <formula>AV35="X"</formula>
    </cfRule>
    <cfRule type="expression" priority="1358" dxfId="22">
      <formula>AV35="후보"</formula>
    </cfRule>
  </conditionalFormatting>
  <conditionalFormatting sqref="AC3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5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23">
      <formula>AV36="X"</formula>
    </cfRule>
    <cfRule type="expression" priority="1339" dxfId="22">
      <formula>AV36="후보"</formula>
    </cfRule>
  </conditionalFormatting>
  <conditionalFormatting sqref="AC36 N3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AV37">
    <cfRule type="expression" priority="1333" dxfId="23">
      <formula>AV37="X"</formula>
    </cfRule>
    <cfRule type="expression" priority="1334" dxfId="22">
      <formula>AV37="후보"</formula>
    </cfRule>
  </conditionalFormatting>
  <conditionalFormatting sqref="AC3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3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23">
      <formula>AV38="X"</formula>
    </cfRule>
    <cfRule type="expression" priority="1315" dxfId="22">
      <formula>AV38="후보"</formula>
    </cfRule>
  </conditionalFormatting>
  <conditionalFormatting sqref="AC3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23">
      <formula>AV39="X"</formula>
    </cfRule>
    <cfRule type="expression" priority="1296" dxfId="22">
      <formula>AV39="후보"</formula>
    </cfRule>
  </conditionalFormatting>
  <conditionalFormatting sqref="AC39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9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23">
      <formula>AV40="X"</formula>
    </cfRule>
    <cfRule type="expression" priority="1277" dxfId="22">
      <formula>AV40="후보"</formula>
    </cfRule>
  </conditionalFormatting>
  <conditionalFormatting sqref="AC40 N4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41">
    <cfRule type="expression" priority="1271" dxfId="23">
      <formula>AV41="X"</formula>
    </cfRule>
    <cfRule type="expression" priority="1272" dxfId="22">
      <formula>AV41="후보"</formula>
    </cfRule>
  </conditionalFormatting>
  <conditionalFormatting sqref="AC4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4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23">
      <formula>AV42="X"</formula>
    </cfRule>
    <cfRule type="expression" priority="1253" dxfId="22">
      <formula>AV42="후보"</formula>
    </cfRule>
  </conditionalFormatting>
  <conditionalFormatting sqref="AC4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23">
      <formula>AV43="X"</formula>
    </cfRule>
    <cfRule type="expression" priority="1234" dxfId="22">
      <formula>AV43="후보"</formula>
    </cfRule>
  </conditionalFormatting>
  <conditionalFormatting sqref="AC43 N4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44">
    <cfRule type="expression" priority="1228" dxfId="23">
      <formula>AV44="X"</formula>
    </cfRule>
    <cfRule type="expression" priority="1229" dxfId="22">
      <formula>AV44="후보"</formula>
    </cfRule>
  </conditionalFormatting>
  <conditionalFormatting sqref="AC4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4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23">
      <formula>AV45="X"</formula>
    </cfRule>
    <cfRule type="expression" priority="1210" dxfId="22">
      <formula>AV45="후보"</formula>
    </cfRule>
  </conditionalFormatting>
  <conditionalFormatting sqref="AC4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4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23">
      <formula>AV46="X"</formula>
    </cfRule>
    <cfRule type="expression" priority="1191" dxfId="22">
      <formula>AV46="후보"</formula>
    </cfRule>
  </conditionalFormatting>
  <conditionalFormatting sqref="AC4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23">
      <formula>AV47="X"</formula>
    </cfRule>
    <cfRule type="expression" priority="1172" dxfId="22">
      <formula>AV47="후보"</formula>
    </cfRule>
  </conditionalFormatting>
  <conditionalFormatting sqref="AC47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4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23">
      <formula>AV48="X"</formula>
    </cfRule>
    <cfRule type="expression" priority="1153" dxfId="22">
      <formula>AV48="후보"</formula>
    </cfRule>
  </conditionalFormatting>
  <conditionalFormatting sqref="AC48 N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49">
    <cfRule type="expression" priority="1147" dxfId="23">
      <formula>AV49="X"</formula>
    </cfRule>
    <cfRule type="expression" priority="1148" dxfId="22">
      <formula>AV49="후보"</formula>
    </cfRule>
  </conditionalFormatting>
  <conditionalFormatting sqref="AC4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23">
      <formula>AV50="X"</formula>
    </cfRule>
    <cfRule type="expression" priority="1129" dxfId="22">
      <formula>AV50="후보"</formula>
    </cfRule>
  </conditionalFormatting>
  <conditionalFormatting sqref="AC5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0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23">
      <formula>AV51="X"</formula>
    </cfRule>
    <cfRule type="expression" priority="1110" dxfId="22">
      <formula>AV51="후보"</formula>
    </cfRule>
  </conditionalFormatting>
  <conditionalFormatting sqref="AC51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1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23">
      <formula>AV52="X"</formula>
    </cfRule>
    <cfRule type="expression" priority="1091" dxfId="22">
      <formula>AV52="후보"</formula>
    </cfRule>
  </conditionalFormatting>
  <conditionalFormatting sqref="AC52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2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23">
      <formula>AV53="X"</formula>
    </cfRule>
    <cfRule type="expression" priority="1072" dxfId="22">
      <formula>AV53="후보"</formula>
    </cfRule>
  </conditionalFormatting>
  <conditionalFormatting sqref="AC53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3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23">
      <formula>AV54="X"</formula>
    </cfRule>
    <cfRule type="expression" priority="1053" dxfId="22">
      <formula>AV54="후보"</formula>
    </cfRule>
  </conditionalFormatting>
  <conditionalFormatting sqref="AC54 N54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5">
    <cfRule type="expression" priority="1047" dxfId="23">
      <formula>AV55="X"</formula>
    </cfRule>
    <cfRule type="expression" priority="1048" dxfId="22">
      <formula>AV55="후보"</formula>
    </cfRule>
  </conditionalFormatting>
  <conditionalFormatting sqref="AC5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23">
      <formula>AV56="X"</formula>
    </cfRule>
    <cfRule type="expression" priority="1029" dxfId="22">
      <formula>AV56="후보"</formula>
    </cfRule>
  </conditionalFormatting>
  <conditionalFormatting sqref="AC5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23">
      <formula>AV57="X"</formula>
    </cfRule>
    <cfRule type="expression" priority="1010" dxfId="22">
      <formula>AV57="후보"</formula>
    </cfRule>
  </conditionalFormatting>
  <conditionalFormatting sqref="AC5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23">
      <formula>AV58="X"</formula>
    </cfRule>
    <cfRule type="expression" priority="991" dxfId="22">
      <formula>AV58="후보"</formula>
    </cfRule>
  </conditionalFormatting>
  <conditionalFormatting sqref="AC5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23">
      <formula>AV59="X"</formula>
    </cfRule>
    <cfRule type="expression" priority="972" dxfId="22">
      <formula>AV59="후보"</formula>
    </cfRule>
  </conditionalFormatting>
  <conditionalFormatting sqref="AC5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23">
      <formula>AV60="X"</formula>
    </cfRule>
    <cfRule type="expression" priority="953" dxfId="22">
      <formula>AV60="후보"</formula>
    </cfRule>
  </conditionalFormatting>
  <conditionalFormatting sqref="AC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23">
      <formula>AV61="X"</formula>
    </cfRule>
    <cfRule type="expression" priority="934" dxfId="22">
      <formula>AV61="후보"</formula>
    </cfRule>
  </conditionalFormatting>
  <conditionalFormatting sqref="AC61 N6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2">
    <cfRule type="expression" priority="928" dxfId="23">
      <formula>AV62="X"</formula>
    </cfRule>
    <cfRule type="expression" priority="929" dxfId="22">
      <formula>AV62="후보"</formula>
    </cfRule>
  </conditionalFormatting>
  <conditionalFormatting sqref="AC6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23">
      <formula>AV63="X"</formula>
    </cfRule>
    <cfRule type="expression" priority="910" dxfId="22">
      <formula>AV63="후보"</formula>
    </cfRule>
  </conditionalFormatting>
  <conditionalFormatting sqref="AC6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23">
      <formula>AV64="X"</formula>
    </cfRule>
    <cfRule type="expression" priority="891" dxfId="22">
      <formula>AV64="후보"</formula>
    </cfRule>
  </conditionalFormatting>
  <conditionalFormatting sqref="AC6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23">
      <formula>AV65="X"</formula>
    </cfRule>
    <cfRule type="expression" priority="872" dxfId="22">
      <formula>AV65="후보"</formula>
    </cfRule>
  </conditionalFormatting>
  <conditionalFormatting sqref="AC6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23">
      <formula>AV66="X"</formula>
    </cfRule>
    <cfRule type="expression" priority="853" dxfId="22">
      <formula>AV66="후보"</formula>
    </cfRule>
  </conditionalFormatting>
  <conditionalFormatting sqref="AC66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66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23">
      <formula>AV67="X"</formula>
    </cfRule>
    <cfRule type="expression" priority="834" dxfId="22">
      <formula>AV67="후보"</formula>
    </cfRule>
  </conditionalFormatting>
  <conditionalFormatting sqref="AC6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23">
      <formula>AV68="X"</formula>
    </cfRule>
    <cfRule type="expression" priority="815" dxfId="22">
      <formula>AV68="후보"</formula>
    </cfRule>
  </conditionalFormatting>
  <conditionalFormatting sqref="AC68 N6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69">
    <cfRule type="expression" priority="809" dxfId="23">
      <formula>AV69="X"</formula>
    </cfRule>
    <cfRule type="expression" priority="810" dxfId="22">
      <formula>AV69="후보"</formula>
    </cfRule>
  </conditionalFormatting>
  <conditionalFormatting sqref="AC69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9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23">
      <formula>AV70="X"</formula>
    </cfRule>
    <cfRule type="expression" priority="791" dxfId="22">
      <formula>AV70="후보"</formula>
    </cfRule>
  </conditionalFormatting>
  <conditionalFormatting sqref="AC70 N7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71">
    <cfRule type="expression" priority="785" dxfId="23">
      <formula>AV71="X"</formula>
    </cfRule>
    <cfRule type="expression" priority="786" dxfId="22">
      <formula>AV71="후보"</formula>
    </cfRule>
  </conditionalFormatting>
  <conditionalFormatting sqref="AC7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23">
      <formula>AV72="X"</formula>
    </cfRule>
    <cfRule type="expression" priority="767" dxfId="22">
      <formula>AV72="후보"</formula>
    </cfRule>
  </conditionalFormatting>
  <conditionalFormatting sqref="AC7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23">
      <formula>AV73="X"</formula>
    </cfRule>
    <cfRule type="expression" priority="748" dxfId="22">
      <formula>AV73="후보"</formula>
    </cfRule>
  </conditionalFormatting>
  <conditionalFormatting sqref="AC7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73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23">
      <formula>AV74="X"</formula>
    </cfRule>
    <cfRule type="expression" priority="729" dxfId="22">
      <formula>AV74="후보"</formula>
    </cfRule>
  </conditionalFormatting>
  <conditionalFormatting sqref="AC74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4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23">
      <formula>AV75="X"</formula>
    </cfRule>
    <cfRule type="expression" priority="710" dxfId="22">
      <formula>AV75="후보"</formula>
    </cfRule>
  </conditionalFormatting>
  <conditionalFormatting sqref="AC75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23">
      <formula>AV76="X"</formula>
    </cfRule>
    <cfRule type="expression" priority="691" dxfId="22">
      <formula>AV76="후보"</formula>
    </cfRule>
  </conditionalFormatting>
  <conditionalFormatting sqref="AC76 N76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7">
    <cfRule type="expression" priority="685" dxfId="23">
      <formula>AV77="X"</formula>
    </cfRule>
    <cfRule type="expression" priority="686" dxfId="22">
      <formula>AV77="후보"</formula>
    </cfRule>
  </conditionalFormatting>
  <conditionalFormatting sqref="AC7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23">
      <formula>AV78="X"</formula>
    </cfRule>
    <cfRule type="expression" priority="667" dxfId="22">
      <formula>AV78="후보"</formula>
    </cfRule>
  </conditionalFormatting>
  <conditionalFormatting sqref="AC7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23">
      <formula>AV79="X"</formula>
    </cfRule>
    <cfRule type="expression" priority="648" dxfId="22">
      <formula>AV79="후보"</formula>
    </cfRule>
  </conditionalFormatting>
  <conditionalFormatting sqref="AC7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23">
      <formula>AV80="X"</formula>
    </cfRule>
    <cfRule type="expression" priority="629" dxfId="22">
      <formula>AV80="후보"</formula>
    </cfRule>
  </conditionalFormatting>
  <conditionalFormatting sqref="AC80 N8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81">
    <cfRule type="expression" priority="623" dxfId="23">
      <formula>AV81="X"</formula>
    </cfRule>
    <cfRule type="expression" priority="624" dxfId="22">
      <formula>AV81="후보"</formula>
    </cfRule>
  </conditionalFormatting>
  <conditionalFormatting sqref="AC8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23">
      <formula>AV82="X"</formula>
    </cfRule>
    <cfRule type="expression" priority="605" dxfId="22">
      <formula>AV82="후보"</formula>
    </cfRule>
  </conditionalFormatting>
  <conditionalFormatting sqref="AC8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23">
      <formula>AV83="X"</formula>
    </cfRule>
    <cfRule type="expression" priority="586" dxfId="22">
      <formula>AV83="후보"</formula>
    </cfRule>
  </conditionalFormatting>
  <conditionalFormatting sqref="AC83 N8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4">
    <cfRule type="expression" priority="580" dxfId="23">
      <formula>AV84="X"</formula>
    </cfRule>
    <cfRule type="expression" priority="581" dxfId="22">
      <formula>AV84="후보"</formula>
    </cfRule>
  </conditionalFormatting>
  <conditionalFormatting sqref="AC8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23">
      <formula>AV85="X"</formula>
    </cfRule>
    <cfRule type="expression" priority="562" dxfId="22">
      <formula>AV85="후보"</formula>
    </cfRule>
  </conditionalFormatting>
  <conditionalFormatting sqref="AC8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23">
      <formula>AV86="X"</formula>
    </cfRule>
    <cfRule type="expression" priority="543" dxfId="22">
      <formula>AV86="후보"</formula>
    </cfRule>
  </conditionalFormatting>
  <conditionalFormatting sqref="AC8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23">
      <formula>AV87="X"</formula>
    </cfRule>
    <cfRule type="expression" priority="524" dxfId="22">
      <formula>AV87="후보"</formula>
    </cfRule>
  </conditionalFormatting>
  <conditionalFormatting sqref="AC8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23">
      <formula>AV88="X"</formula>
    </cfRule>
    <cfRule type="expression" priority="505" dxfId="22">
      <formula>AV88="후보"</formula>
    </cfRule>
  </conditionalFormatting>
  <conditionalFormatting sqref="AC88 N8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9">
    <cfRule type="expression" priority="499" dxfId="23">
      <formula>AV89="X"</formula>
    </cfRule>
    <cfRule type="expression" priority="500" dxfId="22">
      <formula>AV89="후보"</formula>
    </cfRule>
  </conditionalFormatting>
  <conditionalFormatting sqref="AC8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23">
      <formula>AV90="X"</formula>
    </cfRule>
    <cfRule type="expression" priority="481" dxfId="22">
      <formula>AV90="후보"</formula>
    </cfRule>
  </conditionalFormatting>
  <conditionalFormatting sqref="AC9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23">
      <formula>AV91="X"</formula>
    </cfRule>
    <cfRule type="expression" priority="462" dxfId="22">
      <formula>AV91="후보"</formula>
    </cfRule>
  </conditionalFormatting>
  <conditionalFormatting sqref="AC9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23">
      <formula>AV92="X"</formula>
    </cfRule>
    <cfRule type="expression" priority="443" dxfId="22">
      <formula>AV92="후보"</formula>
    </cfRule>
  </conditionalFormatting>
  <conditionalFormatting sqref="AC9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23">
      <formula>AV93="X"</formula>
    </cfRule>
    <cfRule type="expression" priority="424" dxfId="22">
      <formula>AV93="후보"</formula>
    </cfRule>
  </conditionalFormatting>
  <conditionalFormatting sqref="AC93 N9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4">
    <cfRule type="expression" priority="418" dxfId="23">
      <formula>AV94="X"</formula>
    </cfRule>
    <cfRule type="expression" priority="419" dxfId="22">
      <formula>AV94="후보"</formula>
    </cfRule>
  </conditionalFormatting>
  <conditionalFormatting sqref="AC9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23">
      <formula>AV95="X"</formula>
    </cfRule>
    <cfRule type="expression" priority="400" dxfId="22">
      <formula>AV95="후보"</formula>
    </cfRule>
  </conditionalFormatting>
  <conditionalFormatting sqref="AC9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23">
      <formula>AV96="X"</formula>
    </cfRule>
    <cfRule type="expression" priority="381" dxfId="22">
      <formula>AV96="후보"</formula>
    </cfRule>
  </conditionalFormatting>
  <conditionalFormatting sqref="AC9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23">
      <formula>AV97="X"</formula>
    </cfRule>
    <cfRule type="expression" priority="362" dxfId="22">
      <formula>AV97="후보"</formula>
    </cfRule>
  </conditionalFormatting>
  <conditionalFormatting sqref="AC97 N9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98">
    <cfRule type="expression" priority="356" dxfId="23">
      <formula>AV98="X"</formula>
    </cfRule>
    <cfRule type="expression" priority="357" dxfId="22">
      <formula>AV98="후보"</formula>
    </cfRule>
  </conditionalFormatting>
  <conditionalFormatting sqref="AC9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23">
      <formula>AV99="X"</formula>
    </cfRule>
    <cfRule type="expression" priority="338" dxfId="22">
      <formula>AV99="후보"</formula>
    </cfRule>
  </conditionalFormatting>
  <conditionalFormatting sqref="AC9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23">
      <formula>AV100="X"</formula>
    </cfRule>
    <cfRule type="expression" priority="319" dxfId="22">
      <formula>AV100="후보"</formula>
    </cfRule>
  </conditionalFormatting>
  <conditionalFormatting sqref="AC10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23">
      <formula>AV101="X"</formula>
    </cfRule>
    <cfRule type="expression" priority="300" dxfId="22">
      <formula>AV101="후보"</formula>
    </cfRule>
  </conditionalFormatting>
  <conditionalFormatting sqref="AC10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23">
      <formula>AV102="X"</formula>
    </cfRule>
    <cfRule type="expression" priority="281" dxfId="22">
      <formula>AV102="후보"</formula>
    </cfRule>
  </conditionalFormatting>
  <conditionalFormatting sqref="AC10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23">
      <formula>AV103="X"</formula>
    </cfRule>
    <cfRule type="expression" priority="262" dxfId="22">
      <formula>AV103="후보"</formula>
    </cfRule>
  </conditionalFormatting>
  <conditionalFormatting sqref="AC10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23">
      <formula>AV104="X"</formula>
    </cfRule>
    <cfRule type="expression" priority="243" dxfId="22">
      <formula>AV104="후보"</formula>
    </cfRule>
  </conditionalFormatting>
  <conditionalFormatting sqref="AC10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23">
      <formula>AV105="X"</formula>
    </cfRule>
    <cfRule type="expression" priority="224" dxfId="22">
      <formula>AV105="후보"</formula>
    </cfRule>
  </conditionalFormatting>
  <conditionalFormatting sqref="AC10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23">
      <formula>AV106="X"</formula>
    </cfRule>
    <cfRule type="expression" priority="205" dxfId="22">
      <formula>AV106="후보"</formula>
    </cfRule>
  </conditionalFormatting>
  <conditionalFormatting sqref="AC10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23">
      <formula>AV107="X"</formula>
    </cfRule>
    <cfRule type="expression" priority="186" dxfId="22">
      <formula>AV107="후보"</formula>
    </cfRule>
  </conditionalFormatting>
  <conditionalFormatting sqref="AC107 N10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08">
    <cfRule type="expression" priority="180" dxfId="23">
      <formula>AV108="X"</formula>
    </cfRule>
    <cfRule type="expression" priority="181" dxfId="22">
      <formula>AV108="후보"</formula>
    </cfRule>
  </conditionalFormatting>
  <conditionalFormatting sqref="AC10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23">
      <formula>AV109="X"</formula>
    </cfRule>
    <cfRule type="expression" priority="162" dxfId="22">
      <formula>AV109="후보"</formula>
    </cfRule>
  </conditionalFormatting>
  <conditionalFormatting sqref="AC10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23">
      <formula>AV110="X"</formula>
    </cfRule>
    <cfRule type="expression" priority="143" dxfId="22">
      <formula>AV110="후보"</formula>
    </cfRule>
  </conditionalFormatting>
  <conditionalFormatting sqref="AC110 N1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11">
    <cfRule type="expression" priority="137" dxfId="23">
      <formula>AV111="X"</formula>
    </cfRule>
    <cfRule type="expression" priority="138" dxfId="22">
      <formula>AV111="후보"</formula>
    </cfRule>
  </conditionalFormatting>
  <conditionalFormatting sqref="AC1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23">
      <formula>AV112="X"</formula>
    </cfRule>
    <cfRule type="expression" priority="119" dxfId="22">
      <formula>AV112="후보"</formula>
    </cfRule>
  </conditionalFormatting>
  <conditionalFormatting sqref="AC1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23">
      <formula>AV113="X"</formula>
    </cfRule>
    <cfRule type="expression" priority="100" dxfId="22">
      <formula>AV113="후보"</formula>
    </cfRule>
  </conditionalFormatting>
  <conditionalFormatting sqref="AC1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23">
      <formula>AV114="X"</formula>
    </cfRule>
    <cfRule type="expression" priority="81" dxfId="22">
      <formula>AV114="후보"</formula>
    </cfRule>
  </conditionalFormatting>
  <conditionalFormatting sqref="AC1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23">
      <formula>AV115="X"</formula>
    </cfRule>
    <cfRule type="expression" priority="62" dxfId="22">
      <formula>AV115="후보"</formula>
    </cfRule>
  </conditionalFormatting>
  <conditionalFormatting sqref="AC1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23">
      <formula>AV116="X"</formula>
    </cfRule>
    <cfRule type="expression" priority="43" dxfId="22">
      <formula>AV116="후보"</formula>
    </cfRule>
  </conditionalFormatting>
  <conditionalFormatting sqref="AC1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23">
      <formula>AV117="X"</formula>
    </cfRule>
    <cfRule type="expression" priority="24" dxfId="22">
      <formula>AV117="후보"</formula>
    </cfRule>
  </conditionalFormatting>
  <conditionalFormatting sqref="AC117 N1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8">
    <cfRule type="expression" priority="18" dxfId="23">
      <formula>AV118="X"</formula>
    </cfRule>
    <cfRule type="expression" priority="19" dxfId="22">
      <formula>AV118="후보"</formula>
    </cfRule>
  </conditionalFormatting>
  <conditionalFormatting sqref="AC1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운중동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130000</v>
      </c>
      <c r="J10" s="128" t="inlineStr">
        <is>
          <t>고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155000</v>
      </c>
      <c r="J13" s="128" t="inlineStr">
        <is>
          <t>21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150000</v>
      </c>
      <c r="J15" s="128" t="inlineStr">
        <is>
          <t>18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155000</v>
      </c>
      <c r="J16" s="128" t="inlineStr">
        <is>
          <t>29</t>
        </is>
      </c>
      <c r="K16" s="128" t="n">
        <v>75000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150000</v>
      </c>
      <c r="J17" s="128" t="inlineStr">
        <is>
          <t>중</t>
        </is>
      </c>
      <c r="K17" s="128" t="n">
        <v>75000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150000</v>
      </c>
      <c r="J18" s="128" t="inlineStr">
        <is>
          <t>중</t>
        </is>
      </c>
      <c r="K18" s="128" t="n">
        <v>75000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>
        <v>190000</v>
      </c>
      <c r="J19" s="128" t="inlineStr">
        <is>
          <t>고</t>
        </is>
      </c>
      <c r="K19" s="128" t="n">
        <v>94000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180000</v>
      </c>
      <c r="J20" s="128" t="inlineStr">
        <is>
          <t>고</t>
        </is>
      </c>
      <c r="K20" s="128" t="n">
        <v>95000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190000</v>
      </c>
      <c r="J21" s="128" t="inlineStr">
        <is>
          <t>고</t>
        </is>
      </c>
      <c r="K21" s="128" t="n">
        <v>90000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3</v>
      </c>
      <c r="S25" s="115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3</v>
      </c>
      <c r="S27" s="115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6</v>
      </c>
      <c r="R44" s="115" t="n">
        <v>3</v>
      </c>
      <c r="S44" s="115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>
        <v>122700</v>
      </c>
      <c r="J46" s="128" t="inlineStr">
        <is>
          <t>11</t>
        </is>
      </c>
      <c r="K46" s="128" t="n">
        <v>62000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121000</v>
      </c>
      <c r="J47" s="128" t="inlineStr">
        <is>
          <t>6</t>
        </is>
      </c>
      <c r="K47" s="128" t="n">
        <v>60000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119000</v>
      </c>
      <c r="J48" s="128" t="inlineStr">
        <is>
          <t>5</t>
        </is>
      </c>
      <c r="K48" s="128" t="n">
        <v>60000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138750</v>
      </c>
      <c r="J49" s="128" t="inlineStr">
        <is>
          <t>20</t>
        </is>
      </c>
      <c r="K49" s="128" t="n">
        <v>65000</v>
      </c>
      <c r="L49" s="128" t="inlineStr">
        <is>
          <t>12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168000</v>
      </c>
      <c r="J60" s="128" t="inlineStr">
        <is>
          <t>중</t>
        </is>
      </c>
      <c r="K60" s="128" t="n">
        <v>88000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167000</v>
      </c>
      <c r="J61" s="128" t="inlineStr">
        <is>
          <t>중</t>
        </is>
      </c>
      <c r="K61" s="128" t="n">
        <v>88000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167000</v>
      </c>
      <c r="J64" s="128" t="inlineStr">
        <is>
          <t>중</t>
        </is>
      </c>
      <c r="K64" s="128" t="n">
        <v>88000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3</v>
      </c>
      <c r="S66" s="115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245000</v>
      </c>
      <c r="J68" s="128" t="inlineStr">
        <is>
          <t>17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23">
      <formula>AV4="X"</formula>
    </cfRule>
    <cfRule type="expression" priority="1458" dxfId="22">
      <formula>AV4="후보"</formula>
    </cfRule>
  </conditionalFormatting>
  <conditionalFormatting sqref="AC1:AC2 AC4:AC6 N4:N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:N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23">
      <formula>AV7="X"</formula>
    </cfRule>
    <cfRule type="expression" priority="1437" dxfId="22">
      <formula>AV7="후보"</formula>
    </cfRule>
  </conditionalFormatting>
  <conditionalFormatting sqref="AC7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23">
      <formula>AV8="X"</formula>
    </cfRule>
    <cfRule type="expression" priority="1418" dxfId="22">
      <formula>AV8="후보"</formula>
    </cfRule>
  </conditionalFormatting>
  <conditionalFormatting sqref="AC8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23">
      <formula>AV9="X"</formula>
    </cfRule>
    <cfRule type="expression" priority="1399" dxfId="22">
      <formula>AV9="후보"</formula>
    </cfRule>
  </conditionalFormatting>
  <conditionalFormatting sqref="AC9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23">
      <formula>AV10="X"</formula>
    </cfRule>
    <cfRule type="expression" priority="1380" dxfId="22">
      <formula>AV10="후보"</formula>
    </cfRule>
  </conditionalFormatting>
  <conditionalFormatting sqref="AC10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0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23">
      <formula>AV11="X"</formula>
    </cfRule>
    <cfRule type="expression" priority="1361" dxfId="22">
      <formula>AV11="후보"</formula>
    </cfRule>
  </conditionalFormatting>
  <conditionalFormatting sqref="AC11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23">
      <formula>AV12="X"</formula>
    </cfRule>
    <cfRule type="expression" priority="1342" dxfId="22">
      <formula>AV12="후보"</formula>
    </cfRule>
  </conditionalFormatting>
  <conditionalFormatting sqref="AC12 N12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AV13">
    <cfRule type="expression" priority="1336" dxfId="23">
      <formula>AV13="X"</formula>
    </cfRule>
    <cfRule type="expression" priority="1337" dxfId="22">
      <formula>AV13="후보"</formula>
    </cfRule>
  </conditionalFormatting>
  <conditionalFormatting sqref="AC13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23">
      <formula>AV14="X"</formula>
    </cfRule>
    <cfRule type="expression" priority="1318" dxfId="22">
      <formula>AV14="후보"</formula>
    </cfRule>
  </conditionalFormatting>
  <conditionalFormatting sqref="AC14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23">
      <formula>AV15="X"</formula>
    </cfRule>
    <cfRule type="expression" priority="1299" dxfId="22">
      <formula>AV15="후보"</formula>
    </cfRule>
  </conditionalFormatting>
  <conditionalFormatting sqref="AC15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23">
      <formula>AV16="X"</formula>
    </cfRule>
    <cfRule type="expression" priority="1280" dxfId="22">
      <formula>AV16="후보"</formula>
    </cfRule>
  </conditionalFormatting>
  <conditionalFormatting sqref="AC16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23">
      <formula>AV17="X"</formula>
    </cfRule>
    <cfRule type="expression" priority="1261" dxfId="22">
      <formula>AV17="후보"</formula>
    </cfRule>
  </conditionalFormatting>
  <conditionalFormatting sqref="AC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23">
      <formula>AV18="X"</formula>
    </cfRule>
    <cfRule type="expression" priority="1242" dxfId="22">
      <formula>AV18="후보"</formula>
    </cfRule>
  </conditionalFormatting>
  <conditionalFormatting sqref="AC1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8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23">
      <formula>AV19="X"</formula>
    </cfRule>
    <cfRule type="expression" priority="1223" dxfId="22">
      <formula>AV19="후보"</formula>
    </cfRule>
  </conditionalFormatting>
  <conditionalFormatting sqref="AC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23">
      <formula>AV20="X"</formula>
    </cfRule>
    <cfRule type="expression" priority="1204" dxfId="22">
      <formula>AV20="후보"</formula>
    </cfRule>
  </conditionalFormatting>
  <conditionalFormatting sqref="AC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2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23">
      <formula>AV21="X"</formula>
    </cfRule>
    <cfRule type="expression" priority="1185" dxfId="22">
      <formula>AV21="후보"</formula>
    </cfRule>
  </conditionalFormatting>
  <conditionalFormatting sqref="AC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2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23">
      <formula>AV22="X"</formula>
    </cfRule>
    <cfRule type="expression" priority="1166" dxfId="22">
      <formula>AV22="후보"</formula>
    </cfRule>
  </conditionalFormatting>
  <conditionalFormatting sqref="AC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23">
      <formula>AV23="X"</formula>
    </cfRule>
    <cfRule type="expression" priority="1147" dxfId="22">
      <formula>AV23="후보"</formula>
    </cfRule>
  </conditionalFormatting>
  <conditionalFormatting sqref="AC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23">
      <formula>AV24="X"</formula>
    </cfRule>
    <cfRule type="expression" priority="1128" dxfId="22">
      <formula>AV24="후보"</formula>
    </cfRule>
  </conditionalFormatting>
  <conditionalFormatting sqref="AC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23">
      <formula>AV25="X"</formula>
    </cfRule>
    <cfRule type="expression" priority="1109" dxfId="22">
      <formula>AV25="후보"</formula>
    </cfRule>
  </conditionalFormatting>
  <conditionalFormatting sqref="AC2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23">
      <formula>AV26="X"</formula>
    </cfRule>
    <cfRule type="expression" priority="1090" dxfId="22">
      <formula>AV26="후보"</formula>
    </cfRule>
  </conditionalFormatting>
  <conditionalFormatting sqref="AC2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6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23">
      <formula>AV27="X"</formula>
    </cfRule>
    <cfRule type="expression" priority="1071" dxfId="22">
      <formula>AV27="후보"</formula>
    </cfRule>
  </conditionalFormatting>
  <conditionalFormatting sqref="AC2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7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23">
      <formula>AV28="X"</formula>
    </cfRule>
    <cfRule type="expression" priority="1052" dxfId="22">
      <formula>AV28="후보"</formula>
    </cfRule>
  </conditionalFormatting>
  <conditionalFormatting sqref="AC28 N2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AV29">
    <cfRule type="expression" priority="1046" dxfId="23">
      <formula>AV29="X"</formula>
    </cfRule>
    <cfRule type="expression" priority="1047" dxfId="22">
      <formula>AV29="후보"</formula>
    </cfRule>
  </conditionalFormatting>
  <conditionalFormatting sqref="AC2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23">
      <formula>AV30="X"</formula>
    </cfRule>
    <cfRule type="expression" priority="1028" dxfId="22">
      <formula>AV30="후보"</formula>
    </cfRule>
  </conditionalFormatting>
  <conditionalFormatting sqref="AC3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0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23">
      <formula>AV31="X"</formula>
    </cfRule>
    <cfRule type="expression" priority="1009" dxfId="22">
      <formula>AV31="후보"</formula>
    </cfRule>
  </conditionalFormatting>
  <conditionalFormatting sqref="AC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23">
      <formula>AV32="X"</formula>
    </cfRule>
    <cfRule type="expression" priority="990" dxfId="22">
      <formula>AV32="후보"</formula>
    </cfRule>
  </conditionalFormatting>
  <conditionalFormatting sqref="AC32 N3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AV33">
    <cfRule type="expression" priority="984" dxfId="23">
      <formula>AV33="X"</formula>
    </cfRule>
    <cfRule type="expression" priority="985" dxfId="22">
      <formula>AV33="후보"</formula>
    </cfRule>
  </conditionalFormatting>
  <conditionalFormatting sqref="AC3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33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23">
      <formula>AV34="X"</formula>
    </cfRule>
    <cfRule type="expression" priority="966" dxfId="22">
      <formula>AV34="후보"</formula>
    </cfRule>
  </conditionalFormatting>
  <conditionalFormatting sqref="AC3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34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23">
      <formula>AV35="X"</formula>
    </cfRule>
    <cfRule type="expression" priority="947" dxfId="22">
      <formula>AV35="후보"</formula>
    </cfRule>
  </conditionalFormatting>
  <conditionalFormatting sqref="AC3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35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23">
      <formula>AV36="X"</formula>
    </cfRule>
    <cfRule type="expression" priority="928" dxfId="22">
      <formula>AV36="후보"</formula>
    </cfRule>
  </conditionalFormatting>
  <conditionalFormatting sqref="AC3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23">
      <formula>AV37="X"</formula>
    </cfRule>
    <cfRule type="expression" priority="909" dxfId="22">
      <formula>AV37="후보"</formula>
    </cfRule>
  </conditionalFormatting>
  <conditionalFormatting sqref="AC3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3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23">
      <formula>AV38="X"</formula>
    </cfRule>
    <cfRule type="expression" priority="890" dxfId="22">
      <formula>AV38="후보"</formula>
    </cfRule>
  </conditionalFormatting>
  <conditionalFormatting sqref="AC3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23">
      <formula>AV39="X"</formula>
    </cfRule>
    <cfRule type="expression" priority="871" dxfId="22">
      <formula>AV39="후보"</formula>
    </cfRule>
  </conditionalFormatting>
  <conditionalFormatting sqref="AC39 N3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40">
    <cfRule type="expression" priority="865" dxfId="23">
      <formula>AV40="X"</formula>
    </cfRule>
    <cfRule type="expression" priority="866" dxfId="22">
      <formula>AV40="후보"</formula>
    </cfRule>
  </conditionalFormatting>
  <conditionalFormatting sqref="AC4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23">
      <formula>AV41="X"</formula>
    </cfRule>
    <cfRule type="expression" priority="847" dxfId="22">
      <formula>AV41="후보"</formula>
    </cfRule>
  </conditionalFormatting>
  <conditionalFormatting sqref="AC4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23">
      <formula>AV42="X"</formula>
    </cfRule>
    <cfRule type="expression" priority="828" dxfId="22">
      <formula>AV42="후보"</formula>
    </cfRule>
  </conditionalFormatting>
  <conditionalFormatting sqref="AC4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23">
      <formula>AV43="X"</formula>
    </cfRule>
    <cfRule type="expression" priority="809" dxfId="22">
      <formula>AV43="후보"</formula>
    </cfRule>
  </conditionalFormatting>
  <conditionalFormatting sqref="AC4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23">
      <formula>AV44="X"</formula>
    </cfRule>
    <cfRule type="expression" priority="790" dxfId="22">
      <formula>AV44="후보"</formula>
    </cfRule>
  </conditionalFormatting>
  <conditionalFormatting sqref="AC4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23">
      <formula>AV45="X"</formula>
    </cfRule>
    <cfRule type="expression" priority="771" dxfId="22">
      <formula>AV45="후보"</formula>
    </cfRule>
  </conditionalFormatting>
  <conditionalFormatting sqref="AC45 N4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6">
    <cfRule type="expression" priority="765" dxfId="23">
      <formula>AV46="X"</formula>
    </cfRule>
    <cfRule type="expression" priority="766" dxfId="22">
      <formula>AV46="후보"</formula>
    </cfRule>
  </conditionalFormatting>
  <conditionalFormatting sqref="AC4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23">
      <formula>AV47="X"</formula>
    </cfRule>
    <cfRule type="expression" priority="747" dxfId="22">
      <formula>AV47="후보"</formula>
    </cfRule>
  </conditionalFormatting>
  <conditionalFormatting sqref="AC4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23">
      <formula>AV48="X"</formula>
    </cfRule>
    <cfRule type="expression" priority="728" dxfId="22">
      <formula>AV48="후보"</formula>
    </cfRule>
  </conditionalFormatting>
  <conditionalFormatting sqref="AC4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23">
      <formula>AV49="X"</formula>
    </cfRule>
    <cfRule type="expression" priority="709" dxfId="22">
      <formula>AV49="후보"</formula>
    </cfRule>
  </conditionalFormatting>
  <conditionalFormatting sqref="AC4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23">
      <formula>AV50="X"</formula>
    </cfRule>
    <cfRule type="expression" priority="690" dxfId="22">
      <formula>AV50="후보"</formula>
    </cfRule>
  </conditionalFormatting>
  <conditionalFormatting sqref="AC50 N5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AV51">
    <cfRule type="expression" priority="684" dxfId="23">
      <formula>AV51="X"</formula>
    </cfRule>
    <cfRule type="expression" priority="685" dxfId="22">
      <formula>AV51="후보"</formula>
    </cfRule>
  </conditionalFormatting>
  <conditionalFormatting sqref="AC5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23">
      <formula>AV52="X"</formula>
    </cfRule>
    <cfRule type="expression" priority="666" dxfId="22">
      <formula>AV52="후보"</formula>
    </cfRule>
  </conditionalFormatting>
  <conditionalFormatting sqref="AC52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2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23">
      <formula>AV53="X"</formula>
    </cfRule>
    <cfRule type="expression" priority="647" dxfId="22">
      <formula>AV53="후보"</formula>
    </cfRule>
  </conditionalFormatting>
  <conditionalFormatting sqref="AC5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23">
      <formula>AV54="X"</formula>
    </cfRule>
    <cfRule type="expression" priority="628" dxfId="22">
      <formula>AV54="후보"</formula>
    </cfRule>
  </conditionalFormatting>
  <conditionalFormatting sqref="AC5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23">
      <formula>AV55="X"</formula>
    </cfRule>
    <cfRule type="expression" priority="609" dxfId="22">
      <formula>AV55="후보"</formula>
    </cfRule>
  </conditionalFormatting>
  <conditionalFormatting sqref="AC5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23">
      <formula>AV56="X"</formula>
    </cfRule>
    <cfRule type="expression" priority="590" dxfId="22">
      <formula>AV56="후보"</formula>
    </cfRule>
  </conditionalFormatting>
  <conditionalFormatting sqref="AC5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23">
      <formula>AV57="X"</formula>
    </cfRule>
    <cfRule type="expression" priority="571" dxfId="22">
      <formula>AV57="후보"</formula>
    </cfRule>
  </conditionalFormatting>
  <conditionalFormatting sqref="AC5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23">
      <formula>AV58="X"</formula>
    </cfRule>
    <cfRule type="expression" priority="552" dxfId="22">
      <formula>AV58="후보"</formula>
    </cfRule>
  </conditionalFormatting>
  <conditionalFormatting sqref="AC5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23">
      <formula>AV59="X"</formula>
    </cfRule>
    <cfRule type="expression" priority="533" dxfId="22">
      <formula>AV59="후보"</formula>
    </cfRule>
  </conditionalFormatting>
  <conditionalFormatting sqref="AC5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23">
      <formula>AV60="X"</formula>
    </cfRule>
    <cfRule type="expression" priority="514" dxfId="22">
      <formula>AV60="후보"</formula>
    </cfRule>
  </conditionalFormatting>
  <conditionalFormatting sqref="AC6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6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23">
      <formula>AV61="X"</formula>
    </cfRule>
    <cfRule type="expression" priority="495" dxfId="22">
      <formula>AV61="후보"</formula>
    </cfRule>
  </conditionalFormatting>
  <conditionalFormatting sqref="AC6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23">
      <formula>AV62="X"</formula>
    </cfRule>
    <cfRule type="expression" priority="476" dxfId="22">
      <formula>AV62="후보"</formula>
    </cfRule>
  </conditionalFormatting>
  <conditionalFormatting sqref="AC6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23">
      <formula>AV63="X"</formula>
    </cfRule>
    <cfRule type="expression" priority="457" dxfId="22">
      <formula>AV63="후보"</formula>
    </cfRule>
  </conditionalFormatting>
  <conditionalFormatting sqref="AC6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6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23">
      <formula>AV64="X"</formula>
    </cfRule>
    <cfRule type="expression" priority="438" dxfId="22">
      <formula>AV64="후보"</formula>
    </cfRule>
  </conditionalFormatting>
  <conditionalFormatting sqref="AC6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23">
      <formula>AV65="X"</formula>
    </cfRule>
    <cfRule type="expression" priority="419" dxfId="22">
      <formula>AV65="후보"</formula>
    </cfRule>
  </conditionalFormatting>
  <conditionalFormatting sqref="AC6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23">
      <formula>AV66="X"</formula>
    </cfRule>
    <cfRule type="expression" priority="400" dxfId="22">
      <formula>AV66="후보"</formula>
    </cfRule>
  </conditionalFormatting>
  <conditionalFormatting sqref="AC6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23">
      <formula>AV67="X"</formula>
    </cfRule>
    <cfRule type="expression" priority="381" dxfId="22">
      <formula>AV67="후보"</formula>
    </cfRule>
  </conditionalFormatting>
  <conditionalFormatting sqref="AC6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23">
      <formula>AV68="X"</formula>
    </cfRule>
    <cfRule type="expression" priority="362" dxfId="22">
      <formula>AV68="후보"</formula>
    </cfRule>
  </conditionalFormatting>
  <conditionalFormatting sqref="AC6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23">
      <formula>AV69="X"</formula>
    </cfRule>
    <cfRule type="expression" priority="343" dxfId="22">
      <formula>AV69="후보"</formula>
    </cfRule>
  </conditionalFormatting>
  <conditionalFormatting sqref="AC6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23">
      <formula>AV70="X"</formula>
    </cfRule>
    <cfRule type="expression" priority="324" dxfId="22">
      <formula>AV70="후보"</formula>
    </cfRule>
  </conditionalFormatting>
  <conditionalFormatting sqref="AC7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23">
      <formula>AV71="X"</formula>
    </cfRule>
    <cfRule type="expression" priority="305" dxfId="22">
      <formula>AV71="후보"</formula>
    </cfRule>
  </conditionalFormatting>
  <conditionalFormatting sqref="AC71 N7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2">
    <cfRule type="expression" priority="299" dxfId="23">
      <formula>AV72="X"</formula>
    </cfRule>
    <cfRule type="expression" priority="300" dxfId="22">
      <formula>AV72="후보"</formula>
    </cfRule>
  </conditionalFormatting>
  <conditionalFormatting sqref="AC7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23">
      <formula>AV73="X"</formula>
    </cfRule>
    <cfRule type="expression" priority="281" dxfId="22">
      <formula>AV73="후보"</formula>
    </cfRule>
  </conditionalFormatting>
  <conditionalFormatting sqref="AC7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23">
      <formula>AV74="X"</formula>
    </cfRule>
    <cfRule type="expression" priority="262" dxfId="22">
      <formula>AV74="후보"</formula>
    </cfRule>
  </conditionalFormatting>
  <conditionalFormatting sqref="AC7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23">
      <formula>AV75="X"</formula>
    </cfRule>
    <cfRule type="expression" priority="243" dxfId="22">
      <formula>AV75="후보"</formula>
    </cfRule>
  </conditionalFormatting>
  <conditionalFormatting sqref="AC75 N7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6">
    <cfRule type="expression" priority="237" dxfId="23">
      <formula>AV76="X"</formula>
    </cfRule>
    <cfRule type="expression" priority="238" dxfId="22">
      <formula>AV76="후보"</formula>
    </cfRule>
  </conditionalFormatting>
  <conditionalFormatting sqref="AC7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23">
      <formula>AV77="X"</formula>
    </cfRule>
    <cfRule type="expression" priority="219" dxfId="22">
      <formula>AV77="후보"</formula>
    </cfRule>
  </conditionalFormatting>
  <conditionalFormatting sqref="AC7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23">
      <formula>AV78="X"</formula>
    </cfRule>
    <cfRule type="expression" priority="200" dxfId="22">
      <formula>AV78="후보"</formula>
    </cfRule>
  </conditionalFormatting>
  <conditionalFormatting sqref="AC7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23">
      <formula>AV79="X"</formula>
    </cfRule>
    <cfRule type="expression" priority="181" dxfId="22">
      <formula>AV79="후보"</formula>
    </cfRule>
  </conditionalFormatting>
  <conditionalFormatting sqref="AC7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 N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3">
    <cfRule type="expression" priority="118" dxfId="23">
      <formula>AV83="X"</formula>
    </cfRule>
    <cfRule type="expression" priority="119" dxfId="22">
      <formula>AV83="후보"</formula>
    </cfRule>
  </conditionalFormatting>
  <conditionalFormatting sqref="AC8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23">
      <formula>AV87="X"</formula>
    </cfRule>
    <cfRule type="expression" priority="43" dxfId="22">
      <formula>AV87="후보"</formula>
    </cfRule>
  </conditionalFormatting>
  <conditionalFormatting sqref="AC87 N8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130000</v>
      </c>
      <c r="J11" s="128" t="inlineStr">
        <is>
          <t>13</t>
        </is>
      </c>
      <c r="K11" s="128" t="n">
        <v>67000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155000</v>
      </c>
      <c r="J12" s="128" t="inlineStr">
        <is>
          <t>20</t>
        </is>
      </c>
      <c r="K12" s="128" t="n">
        <v>78000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170000</v>
      </c>
      <c r="J13" s="128" t="inlineStr">
        <is>
          <t>8</t>
        </is>
      </c>
      <c r="K13" s="128" t="n">
        <v>80000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180000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164000</v>
      </c>
      <c r="J18" s="128" t="inlineStr">
        <is>
          <t>7</t>
        </is>
      </c>
      <c r="K18" s="128" t="n">
        <v>90000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180000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190000</v>
      </c>
      <c r="J20" s="128" t="inlineStr">
        <is>
          <t>6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>
        <v>140000</v>
      </c>
      <c r="J22" s="128" t="inlineStr">
        <is>
          <t>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158000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190000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95000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197000</v>
      </c>
      <c r="J26" s="128" t="inlineStr">
        <is>
          <t>7</t>
        </is>
      </c>
      <c r="K26" s="128" t="n">
        <v>80000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13</t>
        </is>
      </c>
      <c r="K29" s="128" t="n">
        <v>80000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>
        <v>158000</v>
      </c>
      <c r="J30" s="128" t="inlineStr">
        <is>
          <t>16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150000</v>
      </c>
      <c r="J31" s="128" t="inlineStr">
        <is>
          <t>11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165000</v>
      </c>
      <c r="J32" s="128" t="inlineStr">
        <is>
          <t>22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160000</v>
      </c>
      <c r="J41" s="128" t="inlineStr">
        <is>
          <t>7</t>
        </is>
      </c>
      <c r="K41" s="128" t="n">
        <v>79000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/>
      <c r="J42" s="128" t="n"/>
      <c r="K42" s="128" t="n">
        <v>90000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/>
      <c r="J44" s="128" t="n"/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135000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14</t>
        </is>
      </c>
      <c r="K49" s="128" t="n">
        <v>74000</v>
      </c>
      <c r="L49" s="128" t="inlineStr">
        <is>
          <t>12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>
        <v>180000</v>
      </c>
      <c r="J51" s="128" t="inlineStr">
        <is>
          <t>16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225000</v>
      </c>
      <c r="J53" s="128" t="inlineStr">
        <is>
          <t>15</t>
        </is>
      </c>
      <c r="K53" s="128" t="n">
        <v>88000</v>
      </c>
      <c r="L53" s="128" t="inlineStr">
        <is>
          <t>16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250000</v>
      </c>
      <c r="J55" s="128" t="inlineStr">
        <is>
          <t>17</t>
        </is>
      </c>
      <c r="K55" s="128" t="n">
        <v>120000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/>
      <c r="J60" s="128" t="n"/>
      <c r="K60" s="128" t="n">
        <v>90000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180000</v>
      </c>
      <c r="J61" s="128" t="inlineStr">
        <is>
          <t>16</t>
        </is>
      </c>
      <c r="K61" s="128" t="n">
        <v>88000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170000</v>
      </c>
      <c r="J62" s="128" t="inlineStr">
        <is>
          <t>6</t>
        </is>
      </c>
      <c r="K62" s="128" t="n">
        <v>102000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126000</v>
      </c>
      <c r="J64" s="128" t="inlineStr">
        <is>
          <t>5</t>
        </is>
      </c>
      <c r="K64" s="128" t="n">
        <v>59000</v>
      </c>
      <c r="L64" s="128" t="inlineStr">
        <is>
          <t>10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155000</v>
      </c>
      <c r="J65" s="128" t="inlineStr">
        <is>
          <t>12</t>
        </is>
      </c>
      <c r="K65" s="128" t="n">
        <v>78000</v>
      </c>
      <c r="L65" s="128" t="inlineStr">
        <is>
          <t>18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168000</v>
      </c>
      <c r="J66" s="128" t="inlineStr">
        <is>
          <t>13</t>
        </is>
      </c>
      <c r="K66" s="128" t="n">
        <v>90000</v>
      </c>
      <c r="L66" s="128" t="inlineStr">
        <is>
          <t>12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/>
      <c r="J67" s="128" t="n"/>
      <c r="K67" s="128" t="n">
        <v>95000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102000</v>
      </c>
      <c r="J69" s="128" t="inlineStr">
        <is>
          <t>6</t>
        </is>
      </c>
      <c r="K69" s="128" t="n">
        <v>49000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120000</v>
      </c>
      <c r="J70" s="128" t="inlineStr">
        <is>
          <t>8</t>
        </is>
      </c>
      <c r="K70" s="128" t="n">
        <v>64000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142000</v>
      </c>
      <c r="J71" s="128" t="inlineStr">
        <is>
          <t>11</t>
        </is>
      </c>
      <c r="K71" s="128" t="n">
        <v>75000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105000</v>
      </c>
      <c r="J73" s="128" t="inlineStr">
        <is>
          <t>12</t>
        </is>
      </c>
      <c r="K73" s="128" t="n">
        <v>55000</v>
      </c>
      <c r="L73" s="128" t="inlineStr">
        <is>
          <t>13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140000</v>
      </c>
      <c r="J74" s="128" t="inlineStr">
        <is>
          <t>18</t>
        </is>
      </c>
      <c r="K74" s="128" t="n">
        <v>67000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160000</v>
      </c>
      <c r="J75" s="128" t="inlineStr">
        <is>
          <t>5</t>
        </is>
      </c>
      <c r="K75" s="128" t="n">
        <v>85000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145000</v>
      </c>
      <c r="J78" s="128" t="inlineStr">
        <is>
          <t>5</t>
        </is>
      </c>
      <c r="K78" s="128" t="n">
        <v>80000</v>
      </c>
      <c r="L78" s="128" t="inlineStr">
        <is>
          <t>8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172000</v>
      </c>
      <c r="J79" s="128" t="inlineStr">
        <is>
          <t>10</t>
        </is>
      </c>
      <c r="K79" s="128" t="n">
        <v>70000</v>
      </c>
      <c r="L79" s="128" t="inlineStr">
        <is>
          <t>14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186000</v>
      </c>
      <c r="J80" s="128" t="inlineStr">
        <is>
          <t>15</t>
        </is>
      </c>
      <c r="K80" s="128" t="n">
        <v>70000</v>
      </c>
      <c r="L80" s="128" t="inlineStr">
        <is>
          <t>17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195000</v>
      </c>
      <c r="J81" s="128" t="inlineStr">
        <is>
          <t>19</t>
        </is>
      </c>
      <c r="K81" s="128" t="n">
        <v>93000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215000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3</v>
      </c>
      <c r="S82" s="115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89000</v>
      </c>
      <c r="J84" s="128" t="inlineStr">
        <is>
          <t>7</t>
        </is>
      </c>
      <c r="K84" s="128" t="n">
        <v>42000</v>
      </c>
      <c r="L84" s="128" t="inlineStr">
        <is>
          <t>10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165000</v>
      </c>
      <c r="J85" s="128" t="inlineStr">
        <is>
          <t>12</t>
        </is>
      </c>
      <c r="K85" s="128" t="n">
        <v>60000</v>
      </c>
      <c r="L85" s="128" t="inlineStr">
        <is>
          <t>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164000</v>
      </c>
      <c r="J88" s="128" t="inlineStr">
        <is>
          <t>10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175000</v>
      </c>
      <c r="J89" s="128" t="inlineStr">
        <is>
          <t>9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163000</v>
      </c>
      <c r="J92" s="128" t="inlineStr">
        <is>
          <t>18</t>
        </is>
      </c>
      <c r="K92" s="128" t="n">
        <v>63000</v>
      </c>
      <c r="L92" s="128" t="inlineStr">
        <is>
          <t>22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/>
      <c r="J93" s="128" t="n"/>
      <c r="K93" s="128" t="n">
        <v>85000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200000</v>
      </c>
      <c r="J94" s="128" t="inlineStr">
        <is>
          <t>10</t>
        </is>
      </c>
      <c r="K94" s="128" t="n">
        <v>80000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/>
      <c r="J95" s="128" t="n"/>
      <c r="K95" s="128" t="n">
        <v>100000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23">
      <formula>AV4="X"</formula>
    </cfRule>
    <cfRule type="expression" priority="1488" dxfId="22">
      <formula>AV4="후보"</formula>
    </cfRule>
  </conditionalFormatting>
  <conditionalFormatting sqref="AC1:AC2 AC4:AC6 N4:N5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1:N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23">
      <formula>AV7="X"</formula>
    </cfRule>
    <cfRule type="expression" priority="1467" dxfId="22">
      <formula>AV7="후보"</formula>
    </cfRule>
  </conditionalFormatting>
  <conditionalFormatting sqref="AC7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23">
      <formula>AV8="X"</formula>
    </cfRule>
    <cfRule type="expression" priority="1448" dxfId="22">
      <formula>AV8="후보"</formula>
    </cfRule>
  </conditionalFormatting>
  <conditionalFormatting sqref="AC8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23">
      <formula>AV9="X"</formula>
    </cfRule>
    <cfRule type="expression" priority="1429" dxfId="22">
      <formula>AV9="후보"</formula>
    </cfRule>
  </conditionalFormatting>
  <conditionalFormatting sqref="AC9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23">
      <formula>AV10="X"</formula>
    </cfRule>
    <cfRule type="expression" priority="1410" dxfId="22">
      <formula>AV10="후보"</formula>
    </cfRule>
  </conditionalFormatting>
  <conditionalFormatting sqref="AC10 N10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1">
    <cfRule type="expression" priority="1404" dxfId="23">
      <formula>AV11="X"</formula>
    </cfRule>
    <cfRule type="expression" priority="1405" dxfId="22">
      <formula>AV11="후보"</formula>
    </cfRule>
  </conditionalFormatting>
  <conditionalFormatting sqref="AC1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23">
      <formula>AV12="X"</formula>
    </cfRule>
    <cfRule type="expression" priority="1386" dxfId="22">
      <formula>AV12="후보"</formula>
    </cfRule>
  </conditionalFormatting>
  <conditionalFormatting sqref="AC12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2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23">
      <formula>AV13="X"</formula>
    </cfRule>
    <cfRule type="expression" priority="1367" dxfId="22">
      <formula>AV13="후보"</formula>
    </cfRule>
  </conditionalFormatting>
  <conditionalFormatting sqref="AC1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3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23">
      <formula>AV14="X"</formula>
    </cfRule>
    <cfRule type="expression" priority="1348" dxfId="22">
      <formula>AV14="후보"</formula>
    </cfRule>
  </conditionalFormatting>
  <conditionalFormatting sqref="AC14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4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23">
      <formula>AV15="X"</formula>
    </cfRule>
    <cfRule type="expression" priority="1329" dxfId="22">
      <formula>AV15="후보"</formula>
    </cfRule>
  </conditionalFormatting>
  <conditionalFormatting sqref="AC15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5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23">
      <formula>AV16="X"</formula>
    </cfRule>
    <cfRule type="expression" priority="1310" dxfId="22">
      <formula>AV16="후보"</formula>
    </cfRule>
  </conditionalFormatting>
  <conditionalFormatting sqref="AC16 N16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7">
    <cfRule type="expression" priority="1304" dxfId="23">
      <formula>AV17="X"</formula>
    </cfRule>
    <cfRule type="expression" priority="1305" dxfId="22">
      <formula>AV17="후보"</formula>
    </cfRule>
  </conditionalFormatting>
  <conditionalFormatting sqref="AC17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7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23">
      <formula>AV18="X"</formula>
    </cfRule>
    <cfRule type="expression" priority="1286" dxfId="22">
      <formula>AV18="후보"</formula>
    </cfRule>
  </conditionalFormatting>
  <conditionalFormatting sqref="AC18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8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23">
      <formula>AV19="X"</formula>
    </cfRule>
    <cfRule type="expression" priority="1267" dxfId="22">
      <formula>AV19="후보"</formula>
    </cfRule>
  </conditionalFormatting>
  <conditionalFormatting sqref="AC19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9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23">
      <formula>AV20="X"</formula>
    </cfRule>
    <cfRule type="expression" priority="1248" dxfId="22">
      <formula>AV20="후보"</formula>
    </cfRule>
  </conditionalFormatting>
  <conditionalFormatting sqref="AC20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0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23">
      <formula>AV21="X"</formula>
    </cfRule>
    <cfRule type="expression" priority="1229" dxfId="22">
      <formula>AV21="후보"</formula>
    </cfRule>
  </conditionalFormatting>
  <conditionalFormatting sqref="AC21 N21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22">
    <cfRule type="expression" priority="1223" dxfId="23">
      <formula>AV22="X"</formula>
    </cfRule>
    <cfRule type="expression" priority="1224" dxfId="22">
      <formula>AV22="후보"</formula>
    </cfRule>
  </conditionalFormatting>
  <conditionalFormatting sqref="AC2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2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23">
      <formula>AV23="X"</formula>
    </cfRule>
    <cfRule type="expression" priority="1205" dxfId="22">
      <formula>AV23="후보"</formula>
    </cfRule>
  </conditionalFormatting>
  <conditionalFormatting sqref="AC2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23">
      <formula>AV24="X"</formula>
    </cfRule>
    <cfRule type="expression" priority="1186" dxfId="22">
      <formula>AV24="후보"</formula>
    </cfRule>
  </conditionalFormatting>
  <conditionalFormatting sqref="AC24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4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23">
      <formula>AV25="X"</formula>
    </cfRule>
    <cfRule type="expression" priority="1167" dxfId="22">
      <formula>AV25="후보"</formula>
    </cfRule>
  </conditionalFormatting>
  <conditionalFormatting sqref="AC25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5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23">
      <formula>AV26="X"</formula>
    </cfRule>
    <cfRule type="expression" priority="1148" dxfId="22">
      <formula>AV26="후보"</formula>
    </cfRule>
  </conditionalFormatting>
  <conditionalFormatting sqref="AC26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26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23">
      <formula>AV27="X"</formula>
    </cfRule>
    <cfRule type="expression" priority="1129" dxfId="22">
      <formula>AV27="후보"</formula>
    </cfRule>
  </conditionalFormatting>
  <conditionalFormatting sqref="AC27 N27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28">
    <cfRule type="expression" priority="1123" dxfId="23">
      <formula>AV28="X"</formula>
    </cfRule>
    <cfRule type="expression" priority="1124" dxfId="22">
      <formula>AV28="후보"</formula>
    </cfRule>
  </conditionalFormatting>
  <conditionalFormatting sqref="AC28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8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23">
      <formula>AV29="X"</formula>
    </cfRule>
    <cfRule type="expression" priority="1105" dxfId="22">
      <formula>AV29="후보"</formula>
    </cfRule>
  </conditionalFormatting>
  <conditionalFormatting sqref="AC29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9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23">
      <formula>AV30="X"</formula>
    </cfRule>
    <cfRule type="expression" priority="1086" dxfId="22">
      <formula>AV30="후보"</formula>
    </cfRule>
  </conditionalFormatting>
  <conditionalFormatting sqref="AC30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0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23">
      <formula>AV31="X"</formula>
    </cfRule>
    <cfRule type="expression" priority="1067" dxfId="22">
      <formula>AV31="후보"</formula>
    </cfRule>
  </conditionalFormatting>
  <conditionalFormatting sqref="AC31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1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23">
      <formula>AV32="X"</formula>
    </cfRule>
    <cfRule type="expression" priority="1048" dxfId="22">
      <formula>AV32="후보"</formula>
    </cfRule>
  </conditionalFormatting>
  <conditionalFormatting sqref="AC32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2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23">
      <formula>AV33="X"</formula>
    </cfRule>
    <cfRule type="expression" priority="1029" dxfId="22">
      <formula>AV33="후보"</formula>
    </cfRule>
  </conditionalFormatting>
  <conditionalFormatting sqref="AC33 N33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34">
    <cfRule type="expression" priority="1023" dxfId="23">
      <formula>AV34="X"</formula>
    </cfRule>
    <cfRule type="expression" priority="1024" dxfId="22">
      <formula>AV34="후보"</formula>
    </cfRule>
  </conditionalFormatting>
  <conditionalFormatting sqref="AC34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4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23">
      <formula>AV35="X"</formula>
    </cfRule>
    <cfRule type="expression" priority="1005" dxfId="22">
      <formula>AV35="후보"</formula>
    </cfRule>
  </conditionalFormatting>
  <conditionalFormatting sqref="AC35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5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23">
      <formula>AV36="X"</formula>
    </cfRule>
    <cfRule type="expression" priority="986" dxfId="22">
      <formula>AV36="후보"</formula>
    </cfRule>
  </conditionalFormatting>
  <conditionalFormatting sqref="AC36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6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23">
      <formula>AV37="X"</formula>
    </cfRule>
    <cfRule type="expression" priority="967" dxfId="22">
      <formula>AV37="후보"</formula>
    </cfRule>
  </conditionalFormatting>
  <conditionalFormatting sqref="AC37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7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23">
      <formula>AV38="X"</formula>
    </cfRule>
    <cfRule type="expression" priority="948" dxfId="22">
      <formula>AV38="후보"</formula>
    </cfRule>
  </conditionalFormatting>
  <conditionalFormatting sqref="AC38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8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23">
      <formula>AV39="X"</formula>
    </cfRule>
    <cfRule type="expression" priority="929" dxfId="22">
      <formula>AV39="후보"</formula>
    </cfRule>
  </conditionalFormatting>
  <conditionalFormatting sqref="AC39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9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23">
      <formula>AV40="X"</formula>
    </cfRule>
    <cfRule type="expression" priority="910" dxfId="22">
      <formula>AV40="후보"</formula>
    </cfRule>
  </conditionalFormatting>
  <conditionalFormatting sqref="AC40 N40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41">
    <cfRule type="expression" priority="904" dxfId="23">
      <formula>AV41="X"</formula>
    </cfRule>
    <cfRule type="expression" priority="905" dxfId="22">
      <formula>AV41="후보"</formula>
    </cfRule>
  </conditionalFormatting>
  <conditionalFormatting sqref="AC4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23">
      <formula>AV42="X"</formula>
    </cfRule>
    <cfRule type="expression" priority="886" dxfId="22">
      <formula>AV42="후보"</formula>
    </cfRule>
  </conditionalFormatting>
  <conditionalFormatting sqref="AC4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23">
      <formula>AV43="X"</formula>
    </cfRule>
    <cfRule type="expression" priority="867" dxfId="22">
      <formula>AV43="후보"</formula>
    </cfRule>
  </conditionalFormatting>
  <conditionalFormatting sqref="AC43 N4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4">
    <cfRule type="expression" priority="861" dxfId="23">
      <formula>AV44="X"</formula>
    </cfRule>
    <cfRule type="expression" priority="862" dxfId="22">
      <formula>AV44="후보"</formula>
    </cfRule>
  </conditionalFormatting>
  <conditionalFormatting sqref="AC44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4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23">
      <formula>AV45="X"</formula>
    </cfRule>
    <cfRule type="expression" priority="843" dxfId="22">
      <formula>AV45="후보"</formula>
    </cfRule>
  </conditionalFormatting>
  <conditionalFormatting sqref="AC45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5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23">
      <formula>AV46="X"</formula>
    </cfRule>
    <cfRule type="expression" priority="824" dxfId="22">
      <formula>AV46="후보"</formula>
    </cfRule>
  </conditionalFormatting>
  <conditionalFormatting sqref="AC4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23">
      <formula>AV47="X"</formula>
    </cfRule>
    <cfRule type="expression" priority="805" dxfId="22">
      <formula>AV47="후보"</formula>
    </cfRule>
  </conditionalFormatting>
  <conditionalFormatting sqref="AC47 N4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8">
    <cfRule type="expression" priority="799" dxfId="23">
      <formula>AV48="X"</formula>
    </cfRule>
    <cfRule type="expression" priority="800" dxfId="22">
      <formula>AV48="후보"</formula>
    </cfRule>
  </conditionalFormatting>
  <conditionalFormatting sqref="AC4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8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23">
      <formula>AV49="X"</formula>
    </cfRule>
    <cfRule type="expression" priority="781" dxfId="22">
      <formula>AV49="후보"</formula>
    </cfRule>
  </conditionalFormatting>
  <conditionalFormatting sqref="AC49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9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23">
      <formula>AV50="X"</formula>
    </cfRule>
    <cfRule type="expression" priority="762" dxfId="22">
      <formula>AV50="후보"</formula>
    </cfRule>
  </conditionalFormatting>
  <conditionalFormatting sqref="AC5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23">
      <formula>AV51="X"</formula>
    </cfRule>
    <cfRule type="expression" priority="743" dxfId="22">
      <formula>AV51="후보"</formula>
    </cfRule>
  </conditionalFormatting>
  <conditionalFormatting sqref="AC5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23">
      <formula>AV52="X"</formula>
    </cfRule>
    <cfRule type="expression" priority="724" dxfId="22">
      <formula>AV52="후보"</formula>
    </cfRule>
  </conditionalFormatting>
  <conditionalFormatting sqref="AC5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23">
      <formula>AV53="X"</formula>
    </cfRule>
    <cfRule type="expression" priority="705" dxfId="22">
      <formula>AV53="후보"</formula>
    </cfRule>
  </conditionalFormatting>
  <conditionalFormatting sqref="AC5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23">
      <formula>AV54="X"</formula>
    </cfRule>
    <cfRule type="expression" priority="686" dxfId="22">
      <formula>AV54="후보"</formula>
    </cfRule>
  </conditionalFormatting>
  <conditionalFormatting sqref="AC5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23">
      <formula>AV55="X"</formula>
    </cfRule>
    <cfRule type="expression" priority="667" dxfId="22">
      <formula>AV55="후보"</formula>
    </cfRule>
  </conditionalFormatting>
  <conditionalFormatting sqref="AC5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23">
      <formula>AV56="X"</formula>
    </cfRule>
    <cfRule type="expression" priority="648" dxfId="22">
      <formula>AV56="후보"</formula>
    </cfRule>
  </conditionalFormatting>
  <conditionalFormatting sqref="AC56 N5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57">
    <cfRule type="expression" priority="642" dxfId="23">
      <formula>AV57="X"</formula>
    </cfRule>
    <cfRule type="expression" priority="643" dxfId="22">
      <formula>AV57="후보"</formula>
    </cfRule>
  </conditionalFormatting>
  <conditionalFormatting sqref="AC5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23">
      <formula>AV58="X"</formula>
    </cfRule>
    <cfRule type="expression" priority="624" dxfId="22">
      <formula>AV58="후보"</formula>
    </cfRule>
  </conditionalFormatting>
  <conditionalFormatting sqref="AC5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23">
      <formula>AV59="X"</formula>
    </cfRule>
    <cfRule type="expression" priority="605" dxfId="22">
      <formula>AV59="후보"</formula>
    </cfRule>
  </conditionalFormatting>
  <conditionalFormatting sqref="AC5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23">
      <formula>AV68="X"</formula>
    </cfRule>
    <cfRule type="expression" priority="448" dxfId="22">
      <formula>AV68="후보"</formula>
    </cfRule>
  </conditionalFormatting>
  <conditionalFormatting sqref="AC68 N6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 N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73">
    <cfRule type="expression" priority="380" dxfId="23">
      <formula>AV73="X"</formula>
    </cfRule>
    <cfRule type="expression" priority="381" dxfId="22">
      <formula>AV73="후보"</formula>
    </cfRule>
  </conditionalFormatting>
  <conditionalFormatting sqref="AC7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23">
      <formula>AV74="X"</formula>
    </cfRule>
    <cfRule type="expression" priority="362" dxfId="22">
      <formula>AV74="후보"</formula>
    </cfRule>
  </conditionalFormatting>
  <conditionalFormatting sqref="AC7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23">
      <formula>AV75="X"</formula>
    </cfRule>
    <cfRule type="expression" priority="343" dxfId="22">
      <formula>AV75="후보"</formula>
    </cfRule>
  </conditionalFormatting>
  <conditionalFormatting sqref="AC7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 N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77">
    <cfRule type="expression" priority="318" dxfId="23">
      <formula>AV77="X"</formula>
    </cfRule>
    <cfRule type="expression" priority="319" dxfId="22">
      <formula>AV77="후보"</formula>
    </cfRule>
  </conditionalFormatting>
  <conditionalFormatting sqref="AC7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23">
      <formula>AV78="X"</formula>
    </cfRule>
    <cfRule type="expression" priority="300" dxfId="22">
      <formula>AV78="후보"</formula>
    </cfRule>
  </conditionalFormatting>
  <conditionalFormatting sqref="AC7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23">
      <formula>AV82="X"</formula>
    </cfRule>
    <cfRule type="expression" priority="224" dxfId="22">
      <formula>AV82="후보"</formula>
    </cfRule>
  </conditionalFormatting>
  <conditionalFormatting sqref="AC8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23">
      <formula>AV83="X"</formula>
    </cfRule>
    <cfRule type="expression" priority="205" dxfId="22">
      <formula>AV83="후보"</formula>
    </cfRule>
  </conditionalFormatting>
  <conditionalFormatting sqref="AC83 N8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23">
      <formula>AV85="X"</formula>
    </cfRule>
    <cfRule type="expression" priority="181" dxfId="22">
      <formula>AV85="후보"</formula>
    </cfRule>
  </conditionalFormatting>
  <conditionalFormatting sqref="AC8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23">
      <formula>AV86="X"</formula>
    </cfRule>
    <cfRule type="expression" priority="162" dxfId="22">
      <formula>AV86="후보"</formula>
    </cfRule>
  </conditionalFormatting>
  <conditionalFormatting sqref="AC86 N8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23">
      <formula>AV89="X"</formula>
    </cfRule>
    <cfRule type="expression" priority="119" dxfId="22">
      <formula>AV89="후보"</formula>
    </cfRule>
  </conditionalFormatting>
  <conditionalFormatting sqref="AC8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23">
      <formula>AV90="X"</formula>
    </cfRule>
    <cfRule type="expression" priority="100" dxfId="22">
      <formula>AV90="후보"</formula>
    </cfRule>
  </conditionalFormatting>
  <conditionalFormatting sqref="AC90 N9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83000</v>
      </c>
      <c r="J19" s="128" t="inlineStr">
        <is>
          <t>13</t>
        </is>
      </c>
      <c r="K19" s="128" t="n">
        <v>47000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130000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105000</v>
      </c>
      <c r="J23" s="128" t="inlineStr">
        <is>
          <t>7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121500</v>
      </c>
      <c r="J24" s="128" t="inlineStr">
        <is>
          <t>13</t>
        </is>
      </c>
      <c r="K24" s="128" t="n">
        <v>67000</v>
      </c>
      <c r="L24" s="128" t="inlineStr">
        <is>
          <t>12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140000</v>
      </c>
      <c r="J25" s="128" t="inlineStr">
        <is>
          <t>14</t>
        </is>
      </c>
      <c r="K25" s="128" t="n">
        <v>70000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>
        <v>83000</v>
      </c>
      <c r="J27" s="128" t="inlineStr">
        <is>
          <t>14</t>
        </is>
      </c>
      <c r="K27" s="128" t="n">
        <v>45000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132000</v>
      </c>
      <c r="J28" s="128" t="inlineStr">
        <is>
          <t>16</t>
        </is>
      </c>
      <c r="K28" s="128" t="n">
        <v>75000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149000</v>
      </c>
      <c r="J29" s="128" t="inlineStr">
        <is>
          <t>9</t>
        </is>
      </c>
      <c r="K29" s="128" t="n">
        <v>80000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>
        <v>160000</v>
      </c>
      <c r="J40" s="128" t="inlineStr">
        <is>
          <t>15</t>
        </is>
      </c>
      <c r="K40" s="128" t="n">
        <v>38000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160000</v>
      </c>
      <c r="J41" s="128" t="inlineStr">
        <is>
          <t>15</t>
        </is>
      </c>
      <c r="K41" s="128" t="n">
        <v>37000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45000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155000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71000</v>
      </c>
      <c r="J45" s="128" t="inlineStr">
        <is>
          <t>15</t>
        </is>
      </c>
      <c r="K45" s="128" t="n">
        <v>29000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71000</v>
      </c>
      <c r="J46" s="128" t="inlineStr">
        <is>
          <t>13</t>
        </is>
      </c>
      <c r="K46" s="128" t="n">
        <v>21000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78000</v>
      </c>
      <c r="J47" s="128" t="inlineStr">
        <is>
          <t>10</t>
        </is>
      </c>
      <c r="K47" s="128" t="n">
        <v>24000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83000</v>
      </c>
      <c r="J48" s="128" t="inlineStr">
        <is>
          <t>24</t>
        </is>
      </c>
      <c r="K48" s="128" t="n">
        <v>30000</v>
      </c>
      <c r="L48" s="128" t="inlineStr">
        <is>
          <t>12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3</v>
      </c>
      <c r="S57" s="115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3</v>
      </c>
      <c r="S63" s="115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3</v>
      </c>
      <c r="S66" s="115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3</v>
      </c>
      <c r="S67" s="115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104000</v>
      </c>
      <c r="J69" s="128" t="inlineStr">
        <is>
          <t>11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119000</v>
      </c>
      <c r="J70" s="128" t="inlineStr">
        <is>
          <t>12</t>
        </is>
      </c>
      <c r="K70" s="128" t="n">
        <v>63000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140000</v>
      </c>
      <c r="J71" s="128" t="inlineStr">
        <is>
          <t>5</t>
        </is>
      </c>
      <c r="K71" s="128" t="n">
        <v>73000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>
        <v>148000</v>
      </c>
      <c r="J72" s="128" t="inlineStr">
        <is>
          <t>16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149000</v>
      </c>
      <c r="J73" s="128" t="inlineStr">
        <is>
          <t>10</t>
        </is>
      </c>
      <c r="K73" s="128" t="n">
        <v>83000</v>
      </c>
      <c r="L73" s="128" t="inlineStr">
        <is>
          <t>11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168000</v>
      </c>
      <c r="J74" s="128" t="inlineStr">
        <is>
          <t>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1</v>
      </c>
      <c r="R79" s="115" t="n">
        <v>1</v>
      </c>
      <c r="S79" s="115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1</v>
      </c>
      <c r="R80" s="115" t="n">
        <v>1</v>
      </c>
      <c r="S80" s="115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1</v>
      </c>
      <c r="R81" s="115" t="n">
        <v>1</v>
      </c>
      <c r="S81" s="115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1</v>
      </c>
      <c r="R82" s="115" t="n">
        <v>1</v>
      </c>
      <c r="S82" s="115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1</v>
      </c>
      <c r="R83" s="115" t="n">
        <v>1</v>
      </c>
      <c r="S83" s="115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1</v>
      </c>
      <c r="R84" s="115" t="n">
        <v>1</v>
      </c>
      <c r="S84" s="115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1</v>
      </c>
      <c r="R85" s="115" t="n">
        <v>1</v>
      </c>
      <c r="S85" s="115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1</v>
      </c>
      <c r="R86" s="115" t="n">
        <v>1</v>
      </c>
      <c r="S86" s="115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1</v>
      </c>
      <c r="R88" s="115" t="n">
        <v>1</v>
      </c>
      <c r="S88" s="115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1</v>
      </c>
      <c r="R89" s="115" t="n">
        <v>1</v>
      </c>
      <c r="S89" s="115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1</v>
      </c>
      <c r="R90" s="115" t="n">
        <v>1</v>
      </c>
      <c r="S90" s="115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1</v>
      </c>
      <c r="R91" s="115" t="n">
        <v>1</v>
      </c>
      <c r="S91" s="115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1</v>
      </c>
      <c r="R92" s="115" t="n">
        <v>1</v>
      </c>
      <c r="S92" s="115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3</v>
      </c>
      <c r="S106" s="115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120000</v>
      </c>
      <c r="J113" s="128" t="inlineStr">
        <is>
          <t>14</t>
        </is>
      </c>
      <c r="K113" s="128" t="n">
        <v>60000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139000</v>
      </c>
      <c r="J114" s="128" t="inlineStr">
        <is>
          <t>15</t>
        </is>
      </c>
      <c r="K114" s="128" t="n">
        <v>68000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158000</v>
      </c>
      <c r="J115" s="128" t="inlineStr">
        <is>
          <t>18</t>
        </is>
      </c>
      <c r="K115" s="128" t="n">
        <v>85000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2</v>
      </c>
      <c r="S123" s="115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2</v>
      </c>
      <c r="S124" s="115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2</v>
      </c>
      <c r="S125" s="115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2</v>
      </c>
      <c r="S126" s="115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3</v>
      </c>
      <c r="S128" s="115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3</v>
      </c>
      <c r="S131" s="115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3</v>
      </c>
      <c r="S135" s="115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3</v>
      </c>
      <c r="S137" s="115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3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3</v>
      </c>
      <c r="S139" s="115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3</v>
      </c>
      <c r="S140" s="115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5</v>
      </c>
      <c r="R141" s="115" t="n">
        <v>2</v>
      </c>
      <c r="S141" s="115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3</v>
      </c>
      <c r="S142" s="115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n"/>
      <c r="B153" s="115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7" t="n"/>
      <c r="U153" s="9" t="n"/>
      <c r="W153" s="67">
        <f>$A$4&amp;" "&amp;A154&amp;"("&amp;B154&amp;","&amp;C154&amp;"^)"</f>
        <v/>
      </c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9" t="n"/>
      <c r="AH153" s="20">
        <f>IF(A153="","",A153)</f>
        <v/>
      </c>
      <c r="AI153" s="145">
        <f>IF(E153="","",E153)</f>
        <v/>
      </c>
      <c r="AJ153" s="115" t="n"/>
      <c r="AK153" s="115" t="n"/>
      <c r="AL153" s="115" t="n"/>
      <c r="AM153" s="115" t="n"/>
      <c r="AN153" s="115" t="n"/>
      <c r="AO153" s="115" t="n"/>
      <c r="AP153" s="115" t="n"/>
      <c r="AQ153" s="115" t="n"/>
      <c r="AR153" s="115" t="n"/>
      <c r="AS153" s="115" t="n"/>
      <c r="AT153" s="115" t="n"/>
      <c r="AU153" s="115" t="n"/>
      <c r="AV153" s="115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120000</v>
      </c>
      <c r="J170" s="128" t="inlineStr">
        <is>
          <t>11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2</v>
      </c>
      <c r="R171" s="115" t="n">
        <v>1</v>
      </c>
      <c r="S171" s="115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145000</v>
      </c>
      <c r="J172" s="128" t="inlineStr">
        <is>
          <t>6</t>
        </is>
      </c>
      <c r="K172" s="128" t="n">
        <v>75000</v>
      </c>
      <c r="L172" s="128" t="inlineStr">
        <is>
          <t>11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167000</v>
      </c>
      <c r="J173" s="128" t="inlineStr">
        <is>
          <t>15</t>
        </is>
      </c>
      <c r="K173" s="128" t="n">
        <v>80000</v>
      </c>
      <c r="L173" s="128" t="inlineStr">
        <is>
          <t>15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177000</v>
      </c>
      <c r="J174" s="128" t="inlineStr">
        <is>
          <t>11</t>
        </is>
      </c>
      <c r="K174" s="128" t="n">
        <v>100000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200000</v>
      </c>
      <c r="J175" s="128" t="inlineStr">
        <is>
          <t>고</t>
        </is>
      </c>
      <c r="K175" s="128" t="n">
        <v>105000</v>
      </c>
      <c r="L175" s="128" t="inlineStr">
        <is>
          <t>8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230000</v>
      </c>
      <c r="J176" s="128" t="inlineStr">
        <is>
          <t>10</t>
        </is>
      </c>
      <c r="K176" s="128" t="n">
        <v>120000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n"/>
      <c r="B177" s="115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5">
        <f>IF(E177="","",E177)</f>
        <v/>
      </c>
      <c r="AJ177" s="115" t="n"/>
      <c r="AK177" s="115" t="n"/>
      <c r="AL177" s="115" t="n"/>
      <c r="AM177" s="115" t="n"/>
      <c r="AN177" s="115" t="n"/>
      <c r="AO177" s="115" t="n"/>
      <c r="AP177" s="115" t="n"/>
      <c r="AQ177" s="115" t="n"/>
      <c r="AR177" s="115" t="n"/>
      <c r="AS177" s="115" t="n"/>
      <c r="AT177" s="115" t="n"/>
      <c r="AU177" s="115" t="n"/>
      <c r="AV177" s="115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3</v>
      </c>
      <c r="S181" s="115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3</v>
      </c>
      <c r="S182" s="115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3</v>
      </c>
      <c r="S184" s="115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n"/>
      <c r="B185" s="115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7" t="n"/>
      <c r="U185" s="9" t="n"/>
      <c r="W185" s="67">
        <f>$A$4&amp;" "&amp;A186&amp;"("&amp;B186&amp;","&amp;C186&amp;"^)"</f>
        <v/>
      </c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9" t="n"/>
      <c r="AH185" s="20">
        <f>IF(A185="","",A185)</f>
        <v/>
      </c>
      <c r="AI185" s="145">
        <f>IF(E185="","",E185)</f>
        <v/>
      </c>
      <c r="AJ185" s="115" t="n"/>
      <c r="AK185" s="115" t="n"/>
      <c r="AL185" s="115" t="n"/>
      <c r="AM185" s="115" t="n"/>
      <c r="AN185" s="115" t="n"/>
      <c r="AO185" s="115" t="n"/>
      <c r="AP185" s="115" t="n"/>
      <c r="AQ185" s="115" t="n"/>
      <c r="AR185" s="115" t="n"/>
      <c r="AS185" s="115" t="n"/>
      <c r="AT185" s="115" t="n"/>
      <c r="AU185" s="115" t="n"/>
      <c r="AV185" s="115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110000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120000</v>
      </c>
      <c r="J187" s="128" t="inlineStr">
        <is>
          <t>14</t>
        </is>
      </c>
      <c r="K187" s="128" t="n">
        <v>65000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160000</v>
      </c>
      <c r="J188" s="128" t="inlineStr">
        <is>
          <t>17</t>
        </is>
      </c>
      <c r="K188" s="128" t="n">
        <v>69000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155000</v>
      </c>
      <c r="J190" s="128" t="inlineStr">
        <is>
          <t>13</t>
        </is>
      </c>
      <c r="K190" s="128" t="n">
        <v>87000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/>
      <c r="J192" s="128" t="n"/>
      <c r="K192" s="128" t="n">
        <v>104000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n"/>
      <c r="B193" s="115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7" t="n"/>
      <c r="U193" s="9" t="n"/>
      <c r="W193" s="67">
        <f>$A$4&amp;" "&amp;A194&amp;"("&amp;B194&amp;","&amp;C194&amp;"^)"</f>
        <v/>
      </c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9" t="n"/>
      <c r="AH193" s="20">
        <f>IF(A193="","",A193)</f>
        <v/>
      </c>
      <c r="AI193" s="145">
        <f>IF(E193="","",E193)</f>
        <v/>
      </c>
      <c r="AJ193" s="115" t="n"/>
      <c r="AK193" s="115" t="n"/>
      <c r="AL193" s="115" t="n"/>
      <c r="AM193" s="115" t="n"/>
      <c r="AN193" s="115" t="n"/>
      <c r="AO193" s="115" t="n"/>
      <c r="AP193" s="115" t="n"/>
      <c r="AQ193" s="115" t="n"/>
      <c r="AR193" s="115" t="n"/>
      <c r="AS193" s="115" t="n"/>
      <c r="AT193" s="115" t="n"/>
      <c r="AU193" s="115" t="n"/>
      <c r="AV193" s="115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97000</v>
      </c>
      <c r="J194" s="128" t="inlineStr">
        <is>
          <t>11</t>
        </is>
      </c>
      <c r="K194" s="128" t="n">
        <v>48000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120000</v>
      </c>
      <c r="J195" s="128" t="inlineStr">
        <is>
          <t>6</t>
        </is>
      </c>
      <c r="K195" s="128" t="n">
        <v>65000</v>
      </c>
      <c r="L195" s="128" t="inlineStr">
        <is>
          <t>6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145000</v>
      </c>
      <c r="J196" s="128" t="inlineStr">
        <is>
          <t>10</t>
        </is>
      </c>
      <c r="K196" s="128" t="n">
        <v>65000</v>
      </c>
      <c r="L196" s="128" t="inlineStr">
        <is>
          <t>11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n"/>
      <c r="B197" s="115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5">
        <f>IF(E197="","",E197)</f>
        <v/>
      </c>
      <c r="AJ197" s="115" t="n"/>
      <c r="AK197" s="115" t="n"/>
      <c r="AL197" s="115" t="n"/>
      <c r="AM197" s="115" t="n"/>
      <c r="AN197" s="115" t="n"/>
      <c r="AO197" s="115" t="n"/>
      <c r="AP197" s="115" t="n"/>
      <c r="AQ197" s="115" t="n"/>
      <c r="AR197" s="115" t="n"/>
      <c r="AS197" s="115" t="n"/>
      <c r="AT197" s="115" t="n"/>
      <c r="AU197" s="115" t="n"/>
      <c r="AV197" s="115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n"/>
      <c r="B203" s="115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7" t="n"/>
      <c r="U203" s="9" t="n"/>
      <c r="W203" s="67">
        <f>$A$4&amp;" "&amp;A204&amp;"("&amp;B204&amp;","&amp;C204&amp;"^)"</f>
        <v/>
      </c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9" t="n"/>
      <c r="AH203" s="20">
        <f>IF(A203="","",A203)</f>
        <v/>
      </c>
      <c r="AI203" s="145">
        <f>IF(E203="","",E203)</f>
        <v/>
      </c>
      <c r="AJ203" s="115" t="n"/>
      <c r="AK203" s="115" t="n"/>
      <c r="AL203" s="115" t="n"/>
      <c r="AM203" s="115" t="n"/>
      <c r="AN203" s="115" t="n"/>
      <c r="AO203" s="115" t="n"/>
      <c r="AP203" s="115" t="n"/>
      <c r="AQ203" s="115" t="n"/>
      <c r="AR203" s="115" t="n"/>
      <c r="AS203" s="115" t="n"/>
      <c r="AT203" s="115" t="n"/>
      <c r="AU203" s="115" t="n"/>
      <c r="AV203" s="115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79500</v>
      </c>
      <c r="J204" s="128" t="inlineStr">
        <is>
          <t>10</t>
        </is>
      </c>
      <c r="K204" s="128" t="n">
        <v>42000</v>
      </c>
      <c r="L204" s="128" t="inlineStr">
        <is>
          <t>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125000</v>
      </c>
      <c r="J206" s="128" t="inlineStr">
        <is>
          <t>12</t>
        </is>
      </c>
      <c r="K206" s="128" t="n">
        <v>73000</v>
      </c>
      <c r="L206" s="128" t="inlineStr">
        <is>
          <t>18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n"/>
      <c r="B207" s="115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7" t="n"/>
      <c r="U207" s="9" t="n"/>
      <c r="W207" s="67">
        <f>$A$4&amp;" "&amp;A208&amp;"("&amp;B208&amp;","&amp;C208&amp;"^)"</f>
        <v/>
      </c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9" t="n"/>
      <c r="AH207" s="20">
        <f>IF(A207="","",A207)</f>
        <v/>
      </c>
      <c r="AI207" s="145">
        <f>IF(E207="","",E207)</f>
        <v/>
      </c>
      <c r="AJ207" s="115" t="n"/>
      <c r="AK207" s="115" t="n"/>
      <c r="AL207" s="115" t="n"/>
      <c r="AM207" s="115" t="n"/>
      <c r="AN207" s="115" t="n"/>
      <c r="AO207" s="115" t="n"/>
      <c r="AP207" s="115" t="n"/>
      <c r="AQ207" s="115" t="n"/>
      <c r="AR207" s="115" t="n"/>
      <c r="AS207" s="115" t="n"/>
      <c r="AT207" s="115" t="n"/>
      <c r="AU207" s="115" t="n"/>
      <c r="AV207" s="115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163000</v>
      </c>
      <c r="J209" s="128" t="inlineStr">
        <is>
          <t>12</t>
        </is>
      </c>
      <c r="K209" s="128" t="n">
        <v>100000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180000</v>
      </c>
      <c r="J210" s="128" t="inlineStr">
        <is>
          <t>16</t>
        </is>
      </c>
      <c r="K210" s="128" t="n">
        <v>98000</v>
      </c>
      <c r="L210" s="128" t="inlineStr">
        <is>
          <t>9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130000</v>
      </c>
      <c r="J212" s="128" t="inlineStr">
        <is>
          <t>10</t>
        </is>
      </c>
      <c r="K212" s="128" t="n">
        <v>35000</v>
      </c>
      <c r="L212" s="128" t="inlineStr">
        <is>
          <t>15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145000</v>
      </c>
      <c r="J213" s="128" t="inlineStr">
        <is>
          <t>20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140000</v>
      </c>
      <c r="J215" s="128" t="inlineStr">
        <is>
          <t>12</t>
        </is>
      </c>
      <c r="K215" s="128" t="n">
        <v>40000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140000</v>
      </c>
      <c r="J216" s="128" t="inlineStr">
        <is>
          <t>12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/>
      <c r="J218" s="128" t="n"/>
      <c r="K218" s="128" t="n">
        <v>40000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100000</v>
      </c>
      <c r="J220" s="128" t="inlineStr">
        <is>
          <t>5</t>
        </is>
      </c>
      <c r="K220" s="128" t="n">
        <v>48000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135000</v>
      </c>
      <c r="J221" s="128" t="inlineStr">
        <is>
          <t>8</t>
        </is>
      </c>
      <c r="K221" s="128" t="n">
        <v>65000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160000</v>
      </c>
      <c r="J222" s="128" t="inlineStr">
        <is>
          <t>9</t>
        </is>
      </c>
      <c r="K222" s="128" t="n">
        <v>80000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166000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170000</v>
      </c>
      <c r="J224" s="128" t="inlineStr">
        <is>
          <t>11</t>
        </is>
      </c>
      <c r="K224" s="128" t="n">
        <v>90000</v>
      </c>
      <c r="L224" s="128" t="inlineStr">
        <is>
          <t>15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200000</v>
      </c>
      <c r="J225" s="128" t="inlineStr">
        <is>
          <t>11</t>
        </is>
      </c>
      <c r="K225" s="128" t="n">
        <v>90000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5</v>
      </c>
      <c r="R225" s="115" t="n">
        <v>2</v>
      </c>
      <c r="S225" s="115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5</v>
      </c>
      <c r="R229" s="115" t="n">
        <v>2</v>
      </c>
      <c r="S229" s="115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78000</v>
      </c>
      <c r="J231" s="128" t="inlineStr">
        <is>
          <t>13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80000</v>
      </c>
      <c r="J232" s="128" t="inlineStr">
        <is>
          <t>15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88000</v>
      </c>
      <c r="J233" s="128" t="inlineStr">
        <is>
          <t>16</t>
        </is>
      </c>
      <c r="K233" s="128" t="n">
        <v>14000</v>
      </c>
      <c r="L233" s="128" t="inlineStr">
        <is>
          <t>고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2</v>
      </c>
      <c r="R233" s="115" t="n">
        <v>1</v>
      </c>
      <c r="S233" s="115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100000</v>
      </c>
      <c r="J234" s="128" t="inlineStr">
        <is>
          <t>중</t>
        </is>
      </c>
      <c r="K234" s="128" t="n">
        <v>19000</v>
      </c>
      <c r="L234" s="128" t="inlineStr">
        <is>
          <t>14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130000</v>
      </c>
      <c r="J235" s="128" t="inlineStr">
        <is>
          <t>15</t>
        </is>
      </c>
      <c r="K235" s="128" t="n">
        <v>23000</v>
      </c>
      <c r="L235" s="128" t="inlineStr">
        <is>
          <t>고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128000</v>
      </c>
      <c r="J236" s="128" t="inlineStr">
        <is>
          <t>고</t>
        </is>
      </c>
      <c r="K236" s="128" t="n">
        <v>29000</v>
      </c>
      <c r="L236" s="128" t="inlineStr">
        <is>
          <t>고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n"/>
      <c r="B237" s="115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7" t="n"/>
      <c r="U237" s="9" t="n"/>
      <c r="W237" s="67">
        <f>$A$4&amp;" "&amp;A238&amp;"("&amp;B238&amp;","&amp;C238&amp;"^)"</f>
        <v/>
      </c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9" t="n"/>
      <c r="AH237" s="20">
        <f>IF(A237="","",A237)</f>
        <v/>
      </c>
      <c r="AI237" s="145">
        <f>IF(E237="","",E237)</f>
        <v/>
      </c>
      <c r="AJ237" s="115" t="n"/>
      <c r="AK237" s="115" t="n"/>
      <c r="AL237" s="115" t="n"/>
      <c r="AM237" s="115" t="n"/>
      <c r="AN237" s="115" t="n"/>
      <c r="AO237" s="115" t="n"/>
      <c r="AP237" s="115" t="n"/>
      <c r="AQ237" s="115" t="n"/>
      <c r="AR237" s="115" t="n"/>
      <c r="AS237" s="115" t="n"/>
      <c r="AT237" s="115" t="n"/>
      <c r="AU237" s="115" t="n"/>
      <c r="AV237" s="115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79000</v>
      </c>
      <c r="J239" s="128" t="inlineStr">
        <is>
          <t>중</t>
        </is>
      </c>
      <c r="K239" s="128" t="n">
        <v>34000</v>
      </c>
      <c r="L239" s="128" t="inlineStr">
        <is>
          <t>16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113000</v>
      </c>
      <c r="J240" s="128" t="inlineStr">
        <is>
          <t>7</t>
        </is>
      </c>
      <c r="K240" s="128" t="n">
        <v>50000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120000</v>
      </c>
      <c r="J241" s="128" t="inlineStr">
        <is>
          <t>23</t>
        </is>
      </c>
      <c r="K241" s="128" t="n">
        <v>45000</v>
      </c>
      <c r="L241" s="128" t="inlineStr">
        <is>
          <t>11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>
      <c r="A242" s="9" t="n"/>
      <c r="B242" s="115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5">
        <f>IF(E242="","",E242)</f>
        <v/>
      </c>
      <c r="AJ242" s="115" t="n"/>
      <c r="AK242" s="115" t="n"/>
      <c r="AL242" s="115" t="n"/>
      <c r="AM242" s="115" t="n"/>
      <c r="AN242" s="115" t="n"/>
      <c r="AO242" s="115" t="n"/>
      <c r="AP242" s="115" t="n"/>
      <c r="AQ242" s="115" t="n"/>
      <c r="AR242" s="115" t="n"/>
      <c r="AS242" s="115" t="n"/>
      <c r="AT242" s="115" t="n"/>
      <c r="AU242" s="115" t="n"/>
      <c r="AV242" s="115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4</v>
      </c>
      <c r="R247" s="115" t="n">
        <v>2</v>
      </c>
      <c r="S247" s="115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5</v>
      </c>
      <c r="R249" s="115" t="n">
        <v>3</v>
      </c>
      <c r="S249" s="115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3</v>
      </c>
      <c r="S250" s="115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3</v>
      </c>
      <c r="S251" s="115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5</v>
      </c>
      <c r="R252" s="115" t="n">
        <v>3</v>
      </c>
      <c r="S252" s="115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3</v>
      </c>
      <c r="S253" s="115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5</v>
      </c>
      <c r="R254" s="115" t="n">
        <v>3</v>
      </c>
      <c r="S254" s="115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23">
      <formula>AV4="X"</formula>
    </cfRule>
    <cfRule type="expression" priority="4313" dxfId="22">
      <formula>AV4="후보"</formula>
    </cfRule>
  </conditionalFormatting>
  <conditionalFormatting sqref="AC1:AC2 AC4:AC6 N4:N5">
    <cfRule type="cellIs" priority="4309" operator="greaterThan" dxfId="17">
      <formula>0.9</formula>
    </cfRule>
    <cfRule type="cellIs" priority="4310" operator="greaterThan" dxfId="16">
      <formula>0.85</formula>
    </cfRule>
  </conditionalFormatting>
  <conditionalFormatting sqref="N1:N2">
    <cfRule type="cellIs" priority="4307" operator="greaterThan" dxfId="17">
      <formula>0.9</formula>
    </cfRule>
    <cfRule type="cellIs" priority="4308" operator="greaterThan" dxfId="16">
      <formula>0.85</formula>
    </cfRule>
  </conditionalFormatting>
  <conditionalFormatting sqref="N6">
    <cfRule type="cellIs" priority="4305" operator="greaterThan" dxfId="17">
      <formula>0.9</formula>
    </cfRule>
    <cfRule type="cellIs" priority="4306" operator="greaterThan" dxfId="16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23">
      <formula>AV7="X"</formula>
    </cfRule>
    <cfRule type="expression" priority="4292" dxfId="22">
      <formula>AV7="후보"</formula>
    </cfRule>
  </conditionalFormatting>
  <conditionalFormatting sqref="AC7">
    <cfRule type="cellIs" priority="4288" operator="greaterThan" dxfId="17">
      <formula>0.9</formula>
    </cfRule>
    <cfRule type="cellIs" priority="4289" operator="greaterThan" dxfId="16">
      <formula>0.85</formula>
    </cfRule>
  </conditionalFormatting>
  <conditionalFormatting sqref="N7">
    <cfRule type="cellIs" priority="4286" operator="greaterThan" dxfId="17">
      <formula>0.9</formula>
    </cfRule>
    <cfRule type="cellIs" priority="4287" operator="greaterThan" dxfId="16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23">
      <formula>AV8="X"</formula>
    </cfRule>
    <cfRule type="expression" priority="4273" dxfId="22">
      <formula>AV8="후보"</formula>
    </cfRule>
  </conditionalFormatting>
  <conditionalFormatting sqref="AC8">
    <cfRule type="cellIs" priority="4269" operator="greaterThan" dxfId="17">
      <formula>0.9</formula>
    </cfRule>
    <cfRule type="cellIs" priority="4270" operator="greaterThan" dxfId="16">
      <formula>0.85</formula>
    </cfRule>
  </conditionalFormatting>
  <conditionalFormatting sqref="N8">
    <cfRule type="cellIs" priority="4267" operator="greaterThan" dxfId="17">
      <formula>0.9</formula>
    </cfRule>
    <cfRule type="cellIs" priority="4268" operator="greaterThan" dxfId="16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23">
      <formula>AV9="X"</formula>
    </cfRule>
    <cfRule type="expression" priority="4254" dxfId="22">
      <formula>AV9="후보"</formula>
    </cfRule>
  </conditionalFormatting>
  <conditionalFormatting sqref="AC9">
    <cfRule type="cellIs" priority="4250" operator="greaterThan" dxfId="17">
      <formula>0.9</formula>
    </cfRule>
    <cfRule type="cellIs" priority="4251" operator="greaterThan" dxfId="16">
      <formula>0.85</formula>
    </cfRule>
  </conditionalFormatting>
  <conditionalFormatting sqref="N9">
    <cfRule type="cellIs" priority="4248" operator="greaterThan" dxfId="17">
      <formula>0.9</formula>
    </cfRule>
    <cfRule type="cellIs" priority="4249" operator="greaterThan" dxfId="16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23">
      <formula>AV10="X"</formula>
    </cfRule>
    <cfRule type="expression" priority="4235" dxfId="22">
      <formula>AV10="후보"</formula>
    </cfRule>
  </conditionalFormatting>
  <conditionalFormatting sqref="AC10 N10">
    <cfRule type="cellIs" priority="4231" operator="greaterThan" dxfId="17">
      <formula>0.9</formula>
    </cfRule>
    <cfRule type="cellIs" priority="4232" operator="greaterThan" dxfId="16">
      <formula>0.85</formula>
    </cfRule>
  </conditionalFormatting>
  <conditionalFormatting sqref="AV11">
    <cfRule type="expression" priority="4229" dxfId="23">
      <formula>AV11="X"</formula>
    </cfRule>
    <cfRule type="expression" priority="4230" dxfId="22">
      <formula>AV11="후보"</formula>
    </cfRule>
  </conditionalFormatting>
  <conditionalFormatting sqref="AC11">
    <cfRule type="cellIs" priority="4226" operator="greaterThan" dxfId="17">
      <formula>0.9</formula>
    </cfRule>
    <cfRule type="cellIs" priority="4227" operator="greaterThan" dxfId="16">
      <formula>0.85</formula>
    </cfRule>
  </conditionalFormatting>
  <conditionalFormatting sqref="N11">
    <cfRule type="cellIs" priority="4224" operator="greaterThan" dxfId="17">
      <formula>0.9</formula>
    </cfRule>
    <cfRule type="cellIs" priority="4225" operator="greaterThan" dxfId="16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23">
      <formula>AV12="X"</formula>
    </cfRule>
    <cfRule type="expression" priority="4211" dxfId="22">
      <formula>AV12="후보"</formula>
    </cfRule>
  </conditionalFormatting>
  <conditionalFormatting sqref="AC1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2">
    <cfRule type="cellIs" priority="4205" operator="greaterThan" dxfId="17">
      <formula>0.9</formula>
    </cfRule>
    <cfRule type="cellIs" priority="4206" operator="greaterThan" dxfId="16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23">
      <formula>AV13="X"</formula>
    </cfRule>
    <cfRule type="expression" priority="4192" dxfId="22">
      <formula>AV13="후보"</formula>
    </cfRule>
  </conditionalFormatting>
  <conditionalFormatting sqref="AC13">
    <cfRule type="cellIs" priority="4188" operator="greaterThan" dxfId="17">
      <formula>0.9</formula>
    </cfRule>
    <cfRule type="cellIs" priority="4189" operator="greaterThan" dxfId="16">
      <formula>0.85</formula>
    </cfRule>
  </conditionalFormatting>
  <conditionalFormatting sqref="N13">
    <cfRule type="cellIs" priority="4186" operator="greaterThan" dxfId="17">
      <formula>0.9</formula>
    </cfRule>
    <cfRule type="cellIs" priority="4187" operator="greaterThan" dxfId="16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23">
      <formula>AV14="X"</formula>
    </cfRule>
    <cfRule type="expression" priority="4173" dxfId="22">
      <formula>AV14="후보"</formula>
    </cfRule>
  </conditionalFormatting>
  <conditionalFormatting sqref="AC14 N14">
    <cfRule type="cellIs" priority="4169" operator="greaterThan" dxfId="17">
      <formula>0.9</formula>
    </cfRule>
    <cfRule type="cellIs" priority="4170" operator="greaterThan" dxfId="16">
      <formula>0.85</formula>
    </cfRule>
  </conditionalFormatting>
  <conditionalFormatting sqref="AV15">
    <cfRule type="expression" priority="4167" dxfId="23">
      <formula>AV15="X"</formula>
    </cfRule>
    <cfRule type="expression" priority="4168" dxfId="22">
      <formula>AV15="후보"</formula>
    </cfRule>
  </conditionalFormatting>
  <conditionalFormatting sqref="AC15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15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23">
      <formula>AV16="X"</formula>
    </cfRule>
    <cfRule type="expression" priority="4149" dxfId="22">
      <formula>AV16="후보"</formula>
    </cfRule>
  </conditionalFormatting>
  <conditionalFormatting sqref="AC16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16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23">
      <formula>AV17="X"</formula>
    </cfRule>
    <cfRule type="expression" priority="4130" dxfId="22">
      <formula>AV17="후보"</formula>
    </cfRule>
  </conditionalFormatting>
  <conditionalFormatting sqref="AC17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17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23">
      <formula>AV18="X"</formula>
    </cfRule>
    <cfRule type="expression" priority="4111" dxfId="22">
      <formula>AV18="후보"</formula>
    </cfRule>
  </conditionalFormatting>
  <conditionalFormatting sqref="AC18 N18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AV19">
    <cfRule type="expression" priority="4105" dxfId="23">
      <formula>AV19="X"</formula>
    </cfRule>
    <cfRule type="expression" priority="4106" dxfId="22">
      <formula>AV19="후보"</formula>
    </cfRule>
  </conditionalFormatting>
  <conditionalFormatting sqref="AC19">
    <cfRule type="cellIs" priority="4102" operator="greaterThan" dxfId="17">
      <formula>0.9</formula>
    </cfRule>
    <cfRule type="cellIs" priority="4103" operator="greaterThan" dxfId="16">
      <formula>0.85</formula>
    </cfRule>
  </conditionalFormatting>
  <conditionalFormatting sqref="N19">
    <cfRule type="cellIs" priority="4100" operator="greaterThan" dxfId="17">
      <formula>0.9</formula>
    </cfRule>
    <cfRule type="cellIs" priority="4101" operator="greaterThan" dxfId="16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23">
      <formula>AV20="X"</formula>
    </cfRule>
    <cfRule type="expression" priority="4087" dxfId="22">
      <formula>AV20="후보"</formula>
    </cfRule>
  </conditionalFormatting>
  <conditionalFormatting sqref="AC2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23">
      <formula>AV21="X"</formula>
    </cfRule>
    <cfRule type="expression" priority="4068" dxfId="22">
      <formula>AV21="후보"</formula>
    </cfRule>
  </conditionalFormatting>
  <conditionalFormatting sqref="AC21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21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23">
      <formula>AV22="X"</formula>
    </cfRule>
    <cfRule type="expression" priority="4049" dxfId="22">
      <formula>AV22="후보"</formula>
    </cfRule>
  </conditionalFormatting>
  <conditionalFormatting sqref="AC22 N2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AV23">
    <cfRule type="expression" priority="4043" dxfId="23">
      <formula>AV23="X"</formula>
    </cfRule>
    <cfRule type="expression" priority="4044" dxfId="22">
      <formula>AV23="후보"</formula>
    </cfRule>
  </conditionalFormatting>
  <conditionalFormatting sqref="AC23">
    <cfRule type="cellIs" priority="4040" operator="greaterThan" dxfId="17">
      <formula>0.9</formula>
    </cfRule>
    <cfRule type="cellIs" priority="4041" operator="greaterThan" dxfId="16">
      <formula>0.85</formula>
    </cfRule>
  </conditionalFormatting>
  <conditionalFormatting sqref="N23">
    <cfRule type="cellIs" priority="4038" operator="greaterThan" dxfId="17">
      <formula>0.9</formula>
    </cfRule>
    <cfRule type="cellIs" priority="4039" operator="greaterThan" dxfId="16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23">
      <formula>AV24="X"</formula>
    </cfRule>
    <cfRule type="expression" priority="4025" dxfId="22">
      <formula>AV24="후보"</formula>
    </cfRule>
  </conditionalFormatting>
  <conditionalFormatting sqref="AC24">
    <cfRule type="cellIs" priority="4021" operator="greaterThan" dxfId="17">
      <formula>0.9</formula>
    </cfRule>
    <cfRule type="cellIs" priority="4022" operator="greaterThan" dxfId="16">
      <formula>0.85</formula>
    </cfRule>
  </conditionalFormatting>
  <conditionalFormatting sqref="N24">
    <cfRule type="cellIs" priority="4019" operator="greaterThan" dxfId="17">
      <formula>0.9</formula>
    </cfRule>
    <cfRule type="cellIs" priority="4020" operator="greaterThan" dxfId="16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23">
      <formula>AV25="X"</formula>
    </cfRule>
    <cfRule type="expression" priority="4006" dxfId="22">
      <formula>AV25="후보"</formula>
    </cfRule>
  </conditionalFormatting>
  <conditionalFormatting sqref="AC25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25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23">
      <formula>AV26="X"</formula>
    </cfRule>
    <cfRule type="expression" priority="3987" dxfId="22">
      <formula>AV26="후보"</formula>
    </cfRule>
  </conditionalFormatting>
  <conditionalFormatting sqref="AC26 N26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AV27">
    <cfRule type="expression" priority="3981" dxfId="23">
      <formula>AV27="X"</formula>
    </cfRule>
    <cfRule type="expression" priority="3982" dxfId="22">
      <formula>AV27="후보"</formula>
    </cfRule>
  </conditionalFormatting>
  <conditionalFormatting sqref="AC27">
    <cfRule type="cellIs" priority="3978" operator="greaterThan" dxfId="17">
      <formula>0.9</formula>
    </cfRule>
    <cfRule type="cellIs" priority="3979" operator="greaterThan" dxfId="16">
      <formula>0.85</formula>
    </cfRule>
  </conditionalFormatting>
  <conditionalFormatting sqref="N27">
    <cfRule type="cellIs" priority="3976" operator="greaterThan" dxfId="17">
      <formula>0.9</formula>
    </cfRule>
    <cfRule type="cellIs" priority="3977" operator="greaterThan" dxfId="16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23">
      <formula>AV28="X"</formula>
    </cfRule>
    <cfRule type="expression" priority="3963" dxfId="22">
      <formula>AV28="후보"</formula>
    </cfRule>
  </conditionalFormatting>
  <conditionalFormatting sqref="AC28">
    <cfRule type="cellIs" priority="3959" operator="greaterThan" dxfId="17">
      <formula>0.9</formula>
    </cfRule>
    <cfRule type="cellIs" priority="3960" operator="greaterThan" dxfId="16">
      <formula>0.85</formula>
    </cfRule>
  </conditionalFormatting>
  <conditionalFormatting sqref="N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23">
      <formula>AV29="X"</formula>
    </cfRule>
    <cfRule type="expression" priority="3944" dxfId="22">
      <formula>AV29="후보"</formula>
    </cfRule>
  </conditionalFormatting>
  <conditionalFormatting sqref="AC29">
    <cfRule type="cellIs" priority="3940" operator="greaterThan" dxfId="17">
      <formula>0.9</formula>
    </cfRule>
    <cfRule type="cellIs" priority="3941" operator="greaterThan" dxfId="16">
      <formula>0.85</formula>
    </cfRule>
  </conditionalFormatting>
  <conditionalFormatting sqref="N29">
    <cfRule type="cellIs" priority="3938" operator="greaterThan" dxfId="17">
      <formula>0.9</formula>
    </cfRule>
    <cfRule type="cellIs" priority="3939" operator="greaterThan" dxfId="16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23">
      <formula>AV30="X"</formula>
    </cfRule>
    <cfRule type="expression" priority="3925" dxfId="22">
      <formula>AV30="후보"</formula>
    </cfRule>
  </conditionalFormatting>
  <conditionalFormatting sqref="AC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23">
      <formula>AV31="X"</formula>
    </cfRule>
    <cfRule type="expression" priority="3906" dxfId="22">
      <formula>AV31="후보"</formula>
    </cfRule>
  </conditionalFormatting>
  <conditionalFormatting sqref="AC31 N31">
    <cfRule type="cellIs" priority="3902" operator="greaterThan" dxfId="17">
      <formula>0.9</formula>
    </cfRule>
    <cfRule type="cellIs" priority="3903" operator="greaterThan" dxfId="16">
      <formula>0.85</formula>
    </cfRule>
  </conditionalFormatting>
  <conditionalFormatting sqref="AV32">
    <cfRule type="expression" priority="3900" dxfId="23">
      <formula>AV32="X"</formula>
    </cfRule>
    <cfRule type="expression" priority="3901" dxfId="22">
      <formula>AV32="후보"</formula>
    </cfRule>
  </conditionalFormatting>
  <conditionalFormatting sqref="AC32">
    <cfRule type="cellIs" priority="3897" operator="greaterThan" dxfId="17">
      <formula>0.9</formula>
    </cfRule>
    <cfRule type="cellIs" priority="3898" operator="greaterThan" dxfId="16">
      <formula>0.85</formula>
    </cfRule>
  </conditionalFormatting>
  <conditionalFormatting sqref="N32">
    <cfRule type="cellIs" priority="3895" operator="greaterThan" dxfId="17">
      <formula>0.9</formula>
    </cfRule>
    <cfRule type="cellIs" priority="3896" operator="greaterThan" dxfId="16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23">
      <formula>AV33="X"</formula>
    </cfRule>
    <cfRule type="expression" priority="3882" dxfId="22">
      <formula>AV33="후보"</formula>
    </cfRule>
  </conditionalFormatting>
  <conditionalFormatting sqref="AC33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33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23">
      <formula>AV34="X"</formula>
    </cfRule>
    <cfRule type="expression" priority="3863" dxfId="22">
      <formula>AV34="후보"</formula>
    </cfRule>
  </conditionalFormatting>
  <conditionalFormatting sqref="AC34">
    <cfRule type="cellIs" priority="3859" operator="greaterThan" dxfId="17">
      <formula>0.9</formula>
    </cfRule>
    <cfRule type="cellIs" priority="3860" operator="greaterThan" dxfId="16">
      <formula>0.85</formula>
    </cfRule>
  </conditionalFormatting>
  <conditionalFormatting sqref="N34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23">
      <formula>AV35="X"</formula>
    </cfRule>
    <cfRule type="expression" priority="3844" dxfId="22">
      <formula>AV35="후보"</formula>
    </cfRule>
  </conditionalFormatting>
  <conditionalFormatting sqref="AC35">
    <cfRule type="cellIs" priority="3840" operator="greaterThan" dxfId="17">
      <formula>0.9</formula>
    </cfRule>
    <cfRule type="cellIs" priority="3841" operator="greaterThan" dxfId="16">
      <formula>0.85</formula>
    </cfRule>
  </conditionalFormatting>
  <conditionalFormatting sqref="N35">
    <cfRule type="cellIs" priority="3838" operator="greaterThan" dxfId="17">
      <formula>0.9</formula>
    </cfRule>
    <cfRule type="cellIs" priority="3839" operator="greaterThan" dxfId="16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23">
      <formula>AV36="X"</formula>
    </cfRule>
    <cfRule type="expression" priority="3825" dxfId="22">
      <formula>AV36="후보"</formula>
    </cfRule>
  </conditionalFormatting>
  <conditionalFormatting sqref="AC36">
    <cfRule type="cellIs" priority="3821" operator="greaterThan" dxfId="17">
      <formula>0.9</formula>
    </cfRule>
    <cfRule type="cellIs" priority="3822" operator="greaterThan" dxfId="16">
      <formula>0.85</formula>
    </cfRule>
  </conditionalFormatting>
  <conditionalFormatting sqref="N36">
    <cfRule type="cellIs" priority="3819" operator="greaterThan" dxfId="17">
      <formula>0.9</formula>
    </cfRule>
    <cfRule type="cellIs" priority="3820" operator="greaterThan" dxfId="16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23">
      <formula>AV37="X"</formula>
    </cfRule>
    <cfRule type="expression" priority="3806" dxfId="22">
      <formula>AV37="후보"</formula>
    </cfRule>
  </conditionalFormatting>
  <conditionalFormatting sqref="AC37">
    <cfRule type="cellIs" priority="3802" operator="greaterThan" dxfId="17">
      <formula>0.9</formula>
    </cfRule>
    <cfRule type="cellIs" priority="3803" operator="greaterThan" dxfId="16">
      <formula>0.85</formula>
    </cfRule>
  </conditionalFormatting>
  <conditionalFormatting sqref="N37">
    <cfRule type="cellIs" priority="3800" operator="greaterThan" dxfId="17">
      <formula>0.9</formula>
    </cfRule>
    <cfRule type="cellIs" priority="3801" operator="greaterThan" dxfId="16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23">
      <formula>AV38="X"</formula>
    </cfRule>
    <cfRule type="expression" priority="3787" dxfId="22">
      <formula>AV38="후보"</formula>
    </cfRule>
  </conditionalFormatting>
  <conditionalFormatting sqref="AC38 N38">
    <cfRule type="cellIs" priority="3783" operator="greaterThan" dxfId="17">
      <formula>0.9</formula>
    </cfRule>
    <cfRule type="cellIs" priority="3784" operator="greaterThan" dxfId="16">
      <formula>0.85</formula>
    </cfRule>
  </conditionalFormatting>
  <conditionalFormatting sqref="AV39">
    <cfRule type="expression" priority="3781" dxfId="23">
      <formula>AV39="X"</formula>
    </cfRule>
    <cfRule type="expression" priority="3782" dxfId="22">
      <formula>AV39="후보"</formula>
    </cfRule>
  </conditionalFormatting>
  <conditionalFormatting sqref="AC39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39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23">
      <formula>AV40="X"</formula>
    </cfRule>
    <cfRule type="expression" priority="3763" dxfId="22">
      <formula>AV40="후보"</formula>
    </cfRule>
  </conditionalFormatting>
  <conditionalFormatting sqref="AC4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23">
      <formula>AV41="X"</formula>
    </cfRule>
    <cfRule type="expression" priority="3744" dxfId="22">
      <formula>AV41="후보"</formula>
    </cfRule>
  </conditionalFormatting>
  <conditionalFormatting sqref="AC41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41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23">
      <formula>AV42="X"</formula>
    </cfRule>
    <cfRule type="expression" priority="3725" dxfId="22">
      <formula>AV42="후보"</formula>
    </cfRule>
  </conditionalFormatting>
  <conditionalFormatting sqref="AC4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2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23">
      <formula>AV43="X"</formula>
    </cfRule>
    <cfRule type="expression" priority="3706" dxfId="22">
      <formula>AV43="후보"</formula>
    </cfRule>
  </conditionalFormatting>
  <conditionalFormatting sqref="AC43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N43">
    <cfRule type="cellIs" priority="3700" operator="greaterThan" dxfId="17">
      <formula>0.9</formula>
    </cfRule>
    <cfRule type="cellIs" priority="3701" operator="greaterThan" dxfId="16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23">
      <formula>AV44="X"</formula>
    </cfRule>
    <cfRule type="expression" priority="3687" dxfId="22">
      <formula>AV44="후보"</formula>
    </cfRule>
  </conditionalFormatting>
  <conditionalFormatting sqref="AC44 N44">
    <cfRule type="cellIs" priority="3683" operator="greaterThan" dxfId="17">
      <formula>0.9</formula>
    </cfRule>
    <cfRule type="cellIs" priority="3684" operator="greaterThan" dxfId="16">
      <formula>0.85</formula>
    </cfRule>
  </conditionalFormatting>
  <conditionalFormatting sqref="AV45">
    <cfRule type="expression" priority="3681" dxfId="23">
      <formula>AV45="X"</formula>
    </cfRule>
    <cfRule type="expression" priority="3682" dxfId="22">
      <formula>AV45="후보"</formula>
    </cfRule>
  </conditionalFormatting>
  <conditionalFormatting sqref="AC45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45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23">
      <formula>AV46="X"</formula>
    </cfRule>
    <cfRule type="expression" priority="3663" dxfId="22">
      <formula>AV46="후보"</formula>
    </cfRule>
  </conditionalFormatting>
  <conditionalFormatting sqref="AC46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4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23">
      <formula>AV47="X"</formula>
    </cfRule>
    <cfRule type="expression" priority="3644" dxfId="22">
      <formula>AV47="후보"</formula>
    </cfRule>
  </conditionalFormatting>
  <conditionalFormatting sqref="AC4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4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23">
      <formula>AV48="X"</formula>
    </cfRule>
    <cfRule type="expression" priority="3625" dxfId="22">
      <formula>AV48="후보"</formula>
    </cfRule>
  </conditionalFormatting>
  <conditionalFormatting sqref="AC4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4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23">
      <formula>AV49="X"</formula>
    </cfRule>
    <cfRule type="expression" priority="3606" dxfId="22">
      <formula>AV49="후보"</formula>
    </cfRule>
  </conditionalFormatting>
  <conditionalFormatting sqref="AC49 N4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AV50">
    <cfRule type="expression" priority="3600" dxfId="23">
      <formula>AV50="X"</formula>
    </cfRule>
    <cfRule type="expression" priority="3601" dxfId="22">
      <formula>AV50="후보"</formula>
    </cfRule>
  </conditionalFormatting>
  <conditionalFormatting sqref="AC5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23">
      <formula>AV51="X"</formula>
    </cfRule>
    <cfRule type="expression" priority="3582" dxfId="22">
      <formula>AV51="후보"</formula>
    </cfRule>
  </conditionalFormatting>
  <conditionalFormatting sqref="AC51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1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23">
      <formula>AV52="X"</formula>
    </cfRule>
    <cfRule type="expression" priority="3563" dxfId="22">
      <formula>AV52="후보"</formula>
    </cfRule>
  </conditionalFormatting>
  <conditionalFormatting sqref="AC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52">
    <cfRule type="cellIs" priority="3557" operator="greaterThan" dxfId="17">
      <formula>0.9</formula>
    </cfRule>
    <cfRule type="cellIs" priority="3558" operator="greaterThan" dxfId="16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23">
      <formula>AV53="X"</formula>
    </cfRule>
    <cfRule type="expression" priority="3544" dxfId="22">
      <formula>AV53="후보"</formula>
    </cfRule>
  </conditionalFormatting>
  <conditionalFormatting sqref="AC53">
    <cfRule type="cellIs" priority="3540" operator="greaterThan" dxfId="17">
      <formula>0.9</formula>
    </cfRule>
    <cfRule type="cellIs" priority="3541" operator="greaterThan" dxfId="16">
      <formula>0.85</formula>
    </cfRule>
  </conditionalFormatting>
  <conditionalFormatting sqref="N53">
    <cfRule type="cellIs" priority="3538" operator="greaterThan" dxfId="17">
      <formula>0.9</formula>
    </cfRule>
    <cfRule type="cellIs" priority="3539" operator="greaterThan" dxfId="16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23">
      <formula>AV54="X"</formula>
    </cfRule>
    <cfRule type="expression" priority="3525" dxfId="22">
      <formula>AV54="후보"</formula>
    </cfRule>
  </conditionalFormatting>
  <conditionalFormatting sqref="AC54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54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23">
      <formula>AV55="X"</formula>
    </cfRule>
    <cfRule type="expression" priority="3506" dxfId="22">
      <formula>AV55="후보"</formula>
    </cfRule>
  </conditionalFormatting>
  <conditionalFormatting sqref="AC55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55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23">
      <formula>AV56="X"</formula>
    </cfRule>
    <cfRule type="expression" priority="3487" dxfId="22">
      <formula>AV56="후보"</formula>
    </cfRule>
  </conditionalFormatting>
  <conditionalFormatting sqref="AC56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56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23">
      <formula>AV57="X"</formula>
    </cfRule>
    <cfRule type="expression" priority="3468" dxfId="22">
      <formula>AV57="후보"</formula>
    </cfRule>
  </conditionalFormatting>
  <conditionalFormatting sqref="AC57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N57">
    <cfRule type="cellIs" priority="3462" operator="greaterThan" dxfId="17">
      <formula>0.9</formula>
    </cfRule>
    <cfRule type="cellIs" priority="3463" operator="greaterThan" dxfId="16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23">
      <formula>AV58="X"</formula>
    </cfRule>
    <cfRule type="expression" priority="3449" dxfId="22">
      <formula>AV58="후보"</formula>
    </cfRule>
  </conditionalFormatting>
  <conditionalFormatting sqref="AC58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N58">
    <cfRule type="cellIs" priority="3443" operator="greaterThan" dxfId="17">
      <formula>0.9</formula>
    </cfRule>
    <cfRule type="cellIs" priority="3444" operator="greaterThan" dxfId="16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23">
      <formula>AV59="X"</formula>
    </cfRule>
    <cfRule type="expression" priority="3430" dxfId="22">
      <formula>AV59="후보"</formula>
    </cfRule>
  </conditionalFormatting>
  <conditionalFormatting sqref="AC59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N59">
    <cfRule type="cellIs" priority="3424" operator="greaterThan" dxfId="17">
      <formula>0.9</formula>
    </cfRule>
    <cfRule type="cellIs" priority="3425" operator="greaterThan" dxfId="16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23">
      <formula>AV60="X"</formula>
    </cfRule>
    <cfRule type="expression" priority="3411" dxfId="22">
      <formula>AV60="후보"</formula>
    </cfRule>
  </conditionalFormatting>
  <conditionalFormatting sqref="AC60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N60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23">
      <formula>AV61="X"</formula>
    </cfRule>
    <cfRule type="expression" priority="3392" dxfId="22">
      <formula>AV61="후보"</formula>
    </cfRule>
  </conditionalFormatting>
  <conditionalFormatting sqref="AC6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6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23">
      <formula>AV62="X"</formula>
    </cfRule>
    <cfRule type="expression" priority="3373" dxfId="22">
      <formula>AV62="후보"</formula>
    </cfRule>
  </conditionalFormatting>
  <conditionalFormatting sqref="AC6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6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23">
      <formula>AV63="X"</formula>
    </cfRule>
    <cfRule type="expression" priority="3354" dxfId="22">
      <formula>AV63="후보"</formula>
    </cfRule>
  </conditionalFormatting>
  <conditionalFormatting sqref="AC6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6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23">
      <formula>AV64="X"</formula>
    </cfRule>
    <cfRule type="expression" priority="3335" dxfId="22">
      <formula>AV64="후보"</formula>
    </cfRule>
  </conditionalFormatting>
  <conditionalFormatting sqref="AC6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6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23">
      <formula>AV65="X"</formula>
    </cfRule>
    <cfRule type="expression" priority="3316" dxfId="22">
      <formula>AV65="후보"</formula>
    </cfRule>
  </conditionalFormatting>
  <conditionalFormatting sqref="AC6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6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23">
      <formula>AV66="X"</formula>
    </cfRule>
    <cfRule type="expression" priority="3297" dxfId="22">
      <formula>AV66="후보"</formula>
    </cfRule>
  </conditionalFormatting>
  <conditionalFormatting sqref="AC6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6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23">
      <formula>AV67="X"</formula>
    </cfRule>
    <cfRule type="expression" priority="3278" dxfId="22">
      <formula>AV67="후보"</formula>
    </cfRule>
  </conditionalFormatting>
  <conditionalFormatting sqref="AC6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6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23">
      <formula>AV68="X"</formula>
    </cfRule>
    <cfRule type="expression" priority="3259" dxfId="22">
      <formula>AV68="후보"</formula>
    </cfRule>
  </conditionalFormatting>
  <conditionalFormatting sqref="AC68 N6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AV69">
    <cfRule type="expression" priority="3253" dxfId="23">
      <formula>AV69="X"</formula>
    </cfRule>
    <cfRule type="expression" priority="3254" dxfId="22">
      <formula>AV69="후보"</formula>
    </cfRule>
  </conditionalFormatting>
  <conditionalFormatting sqref="AC69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9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23">
      <formula>AV70="X"</formula>
    </cfRule>
    <cfRule type="expression" priority="3235" dxfId="22">
      <formula>AV70="후보"</formula>
    </cfRule>
  </conditionalFormatting>
  <conditionalFormatting sqref="AC70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70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23">
      <formula>AV71="X"</formula>
    </cfRule>
    <cfRule type="expression" priority="3216" dxfId="22">
      <formula>AV71="후보"</formula>
    </cfRule>
  </conditionalFormatting>
  <conditionalFormatting sqref="AC71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71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23">
      <formula>AV72="X"</formula>
    </cfRule>
    <cfRule type="expression" priority="3197" dxfId="22">
      <formula>AV72="후보"</formula>
    </cfRule>
  </conditionalFormatting>
  <conditionalFormatting sqref="AC72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72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23">
      <formula>AV73="X"</formula>
    </cfRule>
    <cfRule type="expression" priority="3178" dxfId="22">
      <formula>AV73="후보"</formula>
    </cfRule>
  </conditionalFormatting>
  <conditionalFormatting sqref="AC73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73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23">
      <formula>AV74="X"</formula>
    </cfRule>
    <cfRule type="expression" priority="3159" dxfId="22">
      <formula>AV74="후보"</formula>
    </cfRule>
  </conditionalFormatting>
  <conditionalFormatting sqref="AC74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74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23">
      <formula>AV75="X"</formula>
    </cfRule>
    <cfRule type="expression" priority="3140" dxfId="22">
      <formula>AV75="후보"</formula>
    </cfRule>
  </conditionalFormatting>
  <conditionalFormatting sqref="AC75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75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23">
      <formula>AV76="X"</formula>
    </cfRule>
    <cfRule type="expression" priority="3121" dxfId="22">
      <formula>AV76="후보"</formula>
    </cfRule>
  </conditionalFormatting>
  <conditionalFormatting sqref="AC76 N76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77">
    <cfRule type="expression" priority="3115" dxfId="23">
      <formula>AV77="X"</formula>
    </cfRule>
    <cfRule type="expression" priority="3116" dxfId="22">
      <formula>AV77="후보"</formula>
    </cfRule>
  </conditionalFormatting>
  <conditionalFormatting sqref="AC77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77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23">
      <formula>AV78="X"</formula>
    </cfRule>
    <cfRule type="expression" priority="3097" dxfId="22">
      <formula>AV78="후보"</formula>
    </cfRule>
  </conditionalFormatting>
  <conditionalFormatting sqref="AC7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23">
      <formula>AV79="X"</formula>
    </cfRule>
    <cfRule type="expression" priority="3078" dxfId="22">
      <formula>AV79="후보"</formula>
    </cfRule>
  </conditionalFormatting>
  <conditionalFormatting sqref="AC79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9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23">
      <formula>AV80="X"</formula>
    </cfRule>
    <cfRule type="expression" priority="3059" dxfId="22">
      <formula>AV80="후보"</formula>
    </cfRule>
  </conditionalFormatting>
  <conditionalFormatting sqref="AC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80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23">
      <formula>AV81="X"</formula>
    </cfRule>
    <cfRule type="expression" priority="3040" dxfId="22">
      <formula>AV81="후보"</formula>
    </cfRule>
  </conditionalFormatting>
  <conditionalFormatting sqref="AC81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81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23">
      <formula>AV82="X"</formula>
    </cfRule>
    <cfRule type="expression" priority="3021" dxfId="22">
      <formula>AV82="후보"</formula>
    </cfRule>
  </conditionalFormatting>
  <conditionalFormatting sqref="AC82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82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23">
      <formula>AV83="X"</formula>
    </cfRule>
    <cfRule type="expression" priority="3002" dxfId="22">
      <formula>AV83="후보"</formula>
    </cfRule>
  </conditionalFormatting>
  <conditionalFormatting sqref="AC8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8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23">
      <formula>AV84="X"</formula>
    </cfRule>
    <cfRule type="expression" priority="2983" dxfId="22">
      <formula>AV84="후보"</formula>
    </cfRule>
  </conditionalFormatting>
  <conditionalFormatting sqref="AC8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8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23">
      <formula>AV85="X"</formula>
    </cfRule>
    <cfRule type="expression" priority="2964" dxfId="22">
      <formula>AV85="후보"</formula>
    </cfRule>
  </conditionalFormatting>
  <conditionalFormatting sqref="AC8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8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23">
      <formula>AV86="X"</formula>
    </cfRule>
    <cfRule type="expression" priority="2945" dxfId="22">
      <formula>AV86="후보"</formula>
    </cfRule>
  </conditionalFormatting>
  <conditionalFormatting sqref="AC8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8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23">
      <formula>AV87="X"</formula>
    </cfRule>
    <cfRule type="expression" priority="2926" dxfId="22">
      <formula>AV87="후보"</formula>
    </cfRule>
  </conditionalFormatting>
  <conditionalFormatting sqref="AC8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8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23">
      <formula>AV88="X"</formula>
    </cfRule>
    <cfRule type="expression" priority="2907" dxfId="22">
      <formula>AV88="후보"</formula>
    </cfRule>
  </conditionalFormatting>
  <conditionalFormatting sqref="AC8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8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23">
      <formula>AV89="X"</formula>
    </cfRule>
    <cfRule type="expression" priority="2888" dxfId="22">
      <formula>AV89="후보"</formula>
    </cfRule>
  </conditionalFormatting>
  <conditionalFormatting sqref="AC8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23">
      <formula>AV90="X"</formula>
    </cfRule>
    <cfRule type="expression" priority="2869" dxfId="22">
      <formula>AV90="후보"</formula>
    </cfRule>
  </conditionalFormatting>
  <conditionalFormatting sqref="AC9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9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23">
      <formula>AV91="X"</formula>
    </cfRule>
    <cfRule type="expression" priority="2850" dxfId="22">
      <formula>AV91="후보"</formula>
    </cfRule>
  </conditionalFormatting>
  <conditionalFormatting sqref="AC9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9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23">
      <formula>AV92="X"</formula>
    </cfRule>
    <cfRule type="expression" priority="2831" dxfId="22">
      <formula>AV92="후보"</formula>
    </cfRule>
  </conditionalFormatting>
  <conditionalFormatting sqref="AC9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9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23">
      <formula>AV93="X"</formula>
    </cfRule>
    <cfRule type="expression" priority="2812" dxfId="22">
      <formula>AV93="후보"</formula>
    </cfRule>
  </conditionalFormatting>
  <conditionalFormatting sqref="AC9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9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23">
      <formula>AV94="X"</formula>
    </cfRule>
    <cfRule type="expression" priority="2793" dxfId="22">
      <formula>AV94="후보"</formula>
    </cfRule>
  </conditionalFormatting>
  <conditionalFormatting sqref="AC9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9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23">
      <formula>AV95="X"</formula>
    </cfRule>
    <cfRule type="expression" priority="2774" dxfId="22">
      <formula>AV95="후보"</formula>
    </cfRule>
  </conditionalFormatting>
  <conditionalFormatting sqref="AC9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9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23">
      <formula>AV96="X"</formula>
    </cfRule>
    <cfRule type="expression" priority="2755" dxfId="22">
      <formula>AV96="후보"</formula>
    </cfRule>
  </conditionalFormatting>
  <conditionalFormatting sqref="AC9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23">
      <formula>AV97="X"</formula>
    </cfRule>
    <cfRule type="expression" priority="2736" dxfId="22">
      <formula>AV97="후보"</formula>
    </cfRule>
  </conditionalFormatting>
  <conditionalFormatting sqref="AC9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97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23">
      <formula>AV98="X"</formula>
    </cfRule>
    <cfRule type="expression" priority="2717" dxfId="22">
      <formula>AV98="후보"</formula>
    </cfRule>
  </conditionalFormatting>
  <conditionalFormatting sqref="AC9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8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23">
      <formula>AV99="X"</formula>
    </cfRule>
    <cfRule type="expression" priority="2698" dxfId="22">
      <formula>AV99="후보"</formula>
    </cfRule>
  </conditionalFormatting>
  <conditionalFormatting sqref="AC99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9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23">
      <formula>AV100="X"</formula>
    </cfRule>
    <cfRule type="expression" priority="2679" dxfId="22">
      <formula>AV100="후보"</formula>
    </cfRule>
  </conditionalFormatting>
  <conditionalFormatting sqref="AC100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100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23">
      <formula>AV101="X"</formula>
    </cfRule>
    <cfRule type="expression" priority="2660" dxfId="22">
      <formula>AV101="후보"</formula>
    </cfRule>
  </conditionalFormatting>
  <conditionalFormatting sqref="AC101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101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23">
      <formula>AV102="X"</formula>
    </cfRule>
    <cfRule type="expression" priority="2641" dxfId="22">
      <formula>AV102="후보"</formula>
    </cfRule>
  </conditionalFormatting>
  <conditionalFormatting sqref="AC102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102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23">
      <formula>AV103="X"</formula>
    </cfRule>
    <cfRule type="expression" priority="2622" dxfId="22">
      <formula>AV103="후보"</formula>
    </cfRule>
  </conditionalFormatting>
  <conditionalFormatting sqref="AC103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103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23">
      <formula>AV104="X"</formula>
    </cfRule>
    <cfRule type="expression" priority="2603" dxfId="22">
      <formula>AV104="후보"</formula>
    </cfRule>
  </conditionalFormatting>
  <conditionalFormatting sqref="AC104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104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23">
      <formula>AV105="X"</formula>
    </cfRule>
    <cfRule type="expression" priority="2584" dxfId="22">
      <formula>AV105="후보"</formula>
    </cfRule>
  </conditionalFormatting>
  <conditionalFormatting sqref="AC105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105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23">
      <formula>AV106="X"</formula>
    </cfRule>
    <cfRule type="expression" priority="2565" dxfId="22">
      <formula>AV106="후보"</formula>
    </cfRule>
  </conditionalFormatting>
  <conditionalFormatting sqref="AC106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106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23">
      <formula>AV107="X"</formula>
    </cfRule>
    <cfRule type="expression" priority="2546" dxfId="22">
      <formula>AV107="후보"</formula>
    </cfRule>
  </conditionalFormatting>
  <conditionalFormatting sqref="AC107 N107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108">
    <cfRule type="expression" priority="2540" dxfId="23">
      <formula>AV108="X"</formula>
    </cfRule>
    <cfRule type="expression" priority="2541" dxfId="22">
      <formula>AV108="후보"</formula>
    </cfRule>
  </conditionalFormatting>
  <conditionalFormatting sqref="AC108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10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23">
      <formula>AV109="X"</formula>
    </cfRule>
    <cfRule type="expression" priority="2522" dxfId="22">
      <formula>AV109="후보"</formula>
    </cfRule>
  </conditionalFormatting>
  <conditionalFormatting sqref="AC109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109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23">
      <formula>AV110="X"</formula>
    </cfRule>
    <cfRule type="expression" priority="2503" dxfId="22">
      <formula>AV110="후보"</formula>
    </cfRule>
  </conditionalFormatting>
  <conditionalFormatting sqref="AC11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1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23">
      <formula>AV111="X"</formula>
    </cfRule>
    <cfRule type="expression" priority="2484" dxfId="22">
      <formula>AV111="후보"</formula>
    </cfRule>
  </conditionalFormatting>
  <conditionalFormatting sqref="AC111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N111">
    <cfRule type="cellIs" priority="2478" operator="greaterThan" dxfId="17">
      <formula>0.9</formula>
    </cfRule>
    <cfRule type="cellIs" priority="2479" operator="greaterThan" dxfId="16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23">
      <formula>AV112="X"</formula>
    </cfRule>
    <cfRule type="expression" priority="2465" dxfId="22">
      <formula>AV112="후보"</formula>
    </cfRule>
  </conditionalFormatting>
  <conditionalFormatting sqref="AC112 N11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AV113">
    <cfRule type="expression" priority="2459" dxfId="23">
      <formula>AV113="X"</formula>
    </cfRule>
    <cfRule type="expression" priority="2460" dxfId="22">
      <formula>AV113="후보"</formula>
    </cfRule>
  </conditionalFormatting>
  <conditionalFormatting sqref="AC113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13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23">
      <formula>AV114="X"</formula>
    </cfRule>
    <cfRule type="expression" priority="2441" dxfId="22">
      <formula>AV114="후보"</formula>
    </cfRule>
  </conditionalFormatting>
  <conditionalFormatting sqref="AC114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N114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23">
      <formula>AV115="X"</formula>
    </cfRule>
    <cfRule type="expression" priority="2422" dxfId="22">
      <formula>AV115="후보"</formula>
    </cfRule>
  </conditionalFormatting>
  <conditionalFormatting sqref="AC115">
    <cfRule type="cellIs" priority="2418" operator="greaterThan" dxfId="17">
      <formula>0.9</formula>
    </cfRule>
    <cfRule type="cellIs" priority="2419" operator="greaterThan" dxfId="16">
      <formula>0.85</formula>
    </cfRule>
  </conditionalFormatting>
  <conditionalFormatting sqref="N115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23">
      <formula>AV116="X"</formula>
    </cfRule>
    <cfRule type="expression" priority="2403" dxfId="22">
      <formula>AV116="후보"</formula>
    </cfRule>
  </conditionalFormatting>
  <conditionalFormatting sqref="AC1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23">
      <formula>AV117="X"</formula>
    </cfRule>
    <cfRule type="expression" priority="2384" dxfId="22">
      <formula>AV117="후보"</formula>
    </cfRule>
  </conditionalFormatting>
  <conditionalFormatting sqref="AC117 N1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AV118">
    <cfRule type="expression" priority="2378" dxfId="23">
      <formula>AV118="X"</formula>
    </cfRule>
    <cfRule type="expression" priority="2379" dxfId="22">
      <formula>AV118="후보"</formula>
    </cfRule>
  </conditionalFormatting>
  <conditionalFormatting sqref="AC118">
    <cfRule type="cellIs" priority="2375" operator="greaterThan" dxfId="17">
      <formula>0.9</formula>
    </cfRule>
    <cfRule type="cellIs" priority="2376" operator="greaterThan" dxfId="16">
      <formula>0.85</formula>
    </cfRule>
  </conditionalFormatting>
  <conditionalFormatting sqref="N11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23">
      <formula>AV119="X"</formula>
    </cfRule>
    <cfRule type="expression" priority="2360" dxfId="22">
      <formula>AV119="후보"</formula>
    </cfRule>
  </conditionalFormatting>
  <conditionalFormatting sqref="AC119">
    <cfRule type="cellIs" priority="2356" operator="greaterThan" dxfId="17">
      <formula>0.9</formula>
    </cfRule>
    <cfRule type="cellIs" priority="2357" operator="greaterThan" dxfId="16">
      <formula>0.85</formula>
    </cfRule>
  </conditionalFormatting>
  <conditionalFormatting sqref="N119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23">
      <formula>AV120="X"</formula>
    </cfRule>
    <cfRule type="expression" priority="2341" dxfId="22">
      <formula>AV120="후보"</formula>
    </cfRule>
  </conditionalFormatting>
  <conditionalFormatting sqref="AC12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2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23">
      <formula>AV121="X"</formula>
    </cfRule>
    <cfRule type="expression" priority="2322" dxfId="22">
      <formula>AV121="후보"</formula>
    </cfRule>
  </conditionalFormatting>
  <conditionalFormatting sqref="AC121">
    <cfRule type="cellIs" priority="2318" operator="greaterThan" dxfId="17">
      <formula>0.9</formula>
    </cfRule>
    <cfRule type="cellIs" priority="2319" operator="greaterThan" dxfId="16">
      <formula>0.85</formula>
    </cfRule>
  </conditionalFormatting>
  <conditionalFormatting sqref="N121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23">
      <formula>AV122="X"</formula>
    </cfRule>
    <cfRule type="expression" priority="2303" dxfId="22">
      <formula>AV122="후보"</formula>
    </cfRule>
  </conditionalFormatting>
  <conditionalFormatting sqref="AC122 N12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AV123">
    <cfRule type="expression" priority="2297" dxfId="23">
      <formula>AV123="X"</formula>
    </cfRule>
    <cfRule type="expression" priority="2298" dxfId="22">
      <formula>AV123="후보"</formula>
    </cfRule>
  </conditionalFormatting>
  <conditionalFormatting sqref="AC123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N123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23">
      <formula>AV124="X"</formula>
    </cfRule>
    <cfRule type="expression" priority="2279" dxfId="22">
      <formula>AV124="후보"</formula>
    </cfRule>
  </conditionalFormatting>
  <conditionalFormatting sqref="AC124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N124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23">
      <formula>AV125="X"</formula>
    </cfRule>
    <cfRule type="expression" priority="2260" dxfId="22">
      <formula>AV125="후보"</formula>
    </cfRule>
  </conditionalFormatting>
  <conditionalFormatting sqref="AC125">
    <cfRule type="cellIs" priority="2256" operator="greaterThan" dxfId="17">
      <formula>0.9</formula>
    </cfRule>
    <cfRule type="cellIs" priority="2257" operator="greaterThan" dxfId="16">
      <formula>0.85</formula>
    </cfRule>
  </conditionalFormatting>
  <conditionalFormatting sqref="N125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23">
      <formula>AV126="X"</formula>
    </cfRule>
    <cfRule type="expression" priority="2241" dxfId="22">
      <formula>AV126="후보"</formula>
    </cfRule>
  </conditionalFormatting>
  <conditionalFormatting sqref="AC126">
    <cfRule type="cellIs" priority="2237" operator="greaterThan" dxfId="17">
      <formula>0.9</formula>
    </cfRule>
    <cfRule type="cellIs" priority="2238" operator="greaterThan" dxfId="16">
      <formula>0.85</formula>
    </cfRule>
  </conditionalFormatting>
  <conditionalFormatting sqref="N126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23">
      <formula>AV127="X"</formula>
    </cfRule>
    <cfRule type="expression" priority="2222" dxfId="22">
      <formula>AV127="후보"</formula>
    </cfRule>
  </conditionalFormatting>
  <conditionalFormatting sqref="AC127">
    <cfRule type="cellIs" priority="2218" operator="greaterThan" dxfId="17">
      <formula>0.9</formula>
    </cfRule>
    <cfRule type="cellIs" priority="2219" operator="greaterThan" dxfId="16">
      <formula>0.85</formula>
    </cfRule>
  </conditionalFormatting>
  <conditionalFormatting sqref="N127">
    <cfRule type="cellIs" priority="2216" operator="greaterThan" dxfId="17">
      <formula>0.9</formula>
    </cfRule>
    <cfRule type="cellIs" priority="2217" operator="greaterThan" dxfId="16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23">
      <formula>AV128="X"</formula>
    </cfRule>
    <cfRule type="expression" priority="2203" dxfId="22">
      <formula>AV128="후보"</formula>
    </cfRule>
  </conditionalFormatting>
  <conditionalFormatting sqref="AC128">
    <cfRule type="cellIs" priority="2199" operator="greaterThan" dxfId="17">
      <formula>0.9</formula>
    </cfRule>
    <cfRule type="cellIs" priority="2200" operator="greaterThan" dxfId="16">
      <formula>0.85</formula>
    </cfRule>
  </conditionalFormatting>
  <conditionalFormatting sqref="N128">
    <cfRule type="cellIs" priority="2197" operator="greaterThan" dxfId="17">
      <formula>0.9</formula>
    </cfRule>
    <cfRule type="cellIs" priority="2198" operator="greaterThan" dxfId="16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23">
      <formula>AV129="X"</formula>
    </cfRule>
    <cfRule type="expression" priority="2184" dxfId="22">
      <formula>AV129="후보"</formula>
    </cfRule>
  </conditionalFormatting>
  <conditionalFormatting sqref="AC12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12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23">
      <formula>AV130="X"</formula>
    </cfRule>
    <cfRule type="expression" priority="2165" dxfId="22">
      <formula>AV130="후보"</formula>
    </cfRule>
  </conditionalFormatting>
  <conditionalFormatting sqref="AC13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3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23">
      <formula>AV131="X"</formula>
    </cfRule>
    <cfRule type="expression" priority="2146" dxfId="22">
      <formula>AV131="후보"</formula>
    </cfRule>
  </conditionalFormatting>
  <conditionalFormatting sqref="AC13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3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23">
      <formula>AV132="X"</formula>
    </cfRule>
    <cfRule type="expression" priority="2127" dxfId="22">
      <formula>AV132="후보"</formula>
    </cfRule>
  </conditionalFormatting>
  <conditionalFormatting sqref="AC1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23">
      <formula>AV133="X"</formula>
    </cfRule>
    <cfRule type="expression" priority="2108" dxfId="22">
      <formula>AV133="후보"</formula>
    </cfRule>
  </conditionalFormatting>
  <conditionalFormatting sqref="AC1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23">
      <formula>AV134="X"</formula>
    </cfRule>
    <cfRule type="expression" priority="2089" dxfId="22">
      <formula>AV134="후보"</formula>
    </cfRule>
  </conditionalFormatting>
  <conditionalFormatting sqref="AC13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3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23">
      <formula>AV135="X"</formula>
    </cfRule>
    <cfRule type="expression" priority="2070" dxfId="22">
      <formula>AV135="후보"</formula>
    </cfRule>
  </conditionalFormatting>
  <conditionalFormatting sqref="AC13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3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23">
      <formula>AV136="X"</formula>
    </cfRule>
    <cfRule type="expression" priority="2051" dxfId="22">
      <formula>AV136="후보"</formula>
    </cfRule>
  </conditionalFormatting>
  <conditionalFormatting sqref="AC13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23">
      <formula>AV137="X"</formula>
    </cfRule>
    <cfRule type="expression" priority="2032" dxfId="22">
      <formula>AV137="후보"</formula>
    </cfRule>
  </conditionalFormatting>
  <conditionalFormatting sqref="AC13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3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23">
      <formula>AV138="X"</formula>
    </cfRule>
    <cfRule type="expression" priority="2013" dxfId="22">
      <formula>AV138="후보"</formula>
    </cfRule>
  </conditionalFormatting>
  <conditionalFormatting sqref="AC13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138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23">
      <formula>AV139="X"</formula>
    </cfRule>
    <cfRule type="expression" priority="1994" dxfId="22">
      <formula>AV139="후보"</formula>
    </cfRule>
  </conditionalFormatting>
  <conditionalFormatting sqref="AC13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9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23">
      <formula>AV140="X"</formula>
    </cfRule>
    <cfRule type="expression" priority="1975" dxfId="22">
      <formula>AV140="후보"</formula>
    </cfRule>
  </conditionalFormatting>
  <conditionalFormatting sqref="AC14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40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23">
      <formula>AV141="X"</formula>
    </cfRule>
    <cfRule type="expression" priority="1956" dxfId="22">
      <formula>AV141="후보"</formula>
    </cfRule>
  </conditionalFormatting>
  <conditionalFormatting sqref="AC14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41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23">
      <formula>AV142="X"</formula>
    </cfRule>
    <cfRule type="expression" priority="1937" dxfId="22">
      <formula>AV142="후보"</formula>
    </cfRule>
  </conditionalFormatting>
  <conditionalFormatting sqref="AC14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42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23">
      <formula>AV143="X"</formula>
    </cfRule>
    <cfRule type="expression" priority="1918" dxfId="22">
      <formula>AV143="후보"</formula>
    </cfRule>
  </conditionalFormatting>
  <conditionalFormatting sqref="AC143 N143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AV144">
    <cfRule type="expression" priority="1912" dxfId="23">
      <formula>AV144="X"</formula>
    </cfRule>
    <cfRule type="expression" priority="1913" dxfId="22">
      <formula>AV144="후보"</formula>
    </cfRule>
  </conditionalFormatting>
  <conditionalFormatting sqref="AC14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14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23">
      <formula>AV145="X"</formula>
    </cfRule>
    <cfRule type="expression" priority="1894" dxfId="22">
      <formula>AV145="후보"</formula>
    </cfRule>
  </conditionalFormatting>
  <conditionalFormatting sqref="AC14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4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23">
      <formula>AV146="X"</formula>
    </cfRule>
    <cfRule type="expression" priority="1875" dxfId="22">
      <formula>AV146="후보"</formula>
    </cfRule>
  </conditionalFormatting>
  <conditionalFormatting sqref="AC14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4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23">
      <formula>AV147="X"</formula>
    </cfRule>
    <cfRule type="expression" priority="1856" dxfId="22">
      <formula>AV147="후보"</formula>
    </cfRule>
  </conditionalFormatting>
  <conditionalFormatting sqref="AC14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47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23">
      <formula>AV148="X"</formula>
    </cfRule>
    <cfRule type="expression" priority="1837" dxfId="22">
      <formula>AV148="후보"</formula>
    </cfRule>
  </conditionalFormatting>
  <conditionalFormatting sqref="AC14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23">
      <formula>AV149="X"</formula>
    </cfRule>
    <cfRule type="expression" priority="1818" dxfId="22">
      <formula>AV149="후보"</formula>
    </cfRule>
  </conditionalFormatting>
  <conditionalFormatting sqref="AC149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9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23">
      <formula>AV150="X"</formula>
    </cfRule>
    <cfRule type="expression" priority="1799" dxfId="22">
      <formula>AV150="후보"</formula>
    </cfRule>
  </conditionalFormatting>
  <conditionalFormatting sqref="AC15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50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23">
      <formula>AV151="X"</formula>
    </cfRule>
    <cfRule type="expression" priority="1780" dxfId="22">
      <formula>AV151="후보"</formula>
    </cfRule>
  </conditionalFormatting>
  <conditionalFormatting sqref="AC151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51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23">
      <formula>AV152="X"</formula>
    </cfRule>
    <cfRule type="expression" priority="1761" dxfId="22">
      <formula>AV152="후보"</formula>
    </cfRule>
  </conditionalFormatting>
  <conditionalFormatting sqref="AC152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52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23">
      <formula>AV153="X"</formula>
    </cfRule>
    <cfRule type="expression" priority="1742" dxfId="22">
      <formula>AV153="후보"</formula>
    </cfRule>
  </conditionalFormatting>
  <conditionalFormatting sqref="AC153 N153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AV154">
    <cfRule type="expression" priority="1736" dxfId="23">
      <formula>AV154="X"</formula>
    </cfRule>
    <cfRule type="expression" priority="1737" dxfId="22">
      <formula>AV154="후보"</formula>
    </cfRule>
  </conditionalFormatting>
  <conditionalFormatting sqref="AC15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5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23">
      <formula>AV155="X"</formula>
    </cfRule>
    <cfRule type="expression" priority="1718" dxfId="22">
      <formula>AV155="후보"</formula>
    </cfRule>
  </conditionalFormatting>
  <conditionalFormatting sqref="AC15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5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23">
      <formula>AV156="X"</formula>
    </cfRule>
    <cfRule type="expression" priority="1699" dxfId="22">
      <formula>AV156="후보"</formula>
    </cfRule>
  </conditionalFormatting>
  <conditionalFormatting sqref="AC15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5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23">
      <formula>AV157="X"</formula>
    </cfRule>
    <cfRule type="expression" priority="1680" dxfId="22">
      <formula>AV157="후보"</formula>
    </cfRule>
  </conditionalFormatting>
  <conditionalFormatting sqref="AC15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57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23">
      <formula>AV158="X"</formula>
    </cfRule>
    <cfRule type="expression" priority="1661" dxfId="22">
      <formula>AV158="후보"</formula>
    </cfRule>
  </conditionalFormatting>
  <conditionalFormatting sqref="AC158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58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23">
      <formula>AV159="X"</formula>
    </cfRule>
    <cfRule type="expression" priority="1642" dxfId="22">
      <formula>AV159="후보"</formula>
    </cfRule>
  </conditionalFormatting>
  <conditionalFormatting sqref="AC159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59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23">
      <formula>AV160="X"</formula>
    </cfRule>
    <cfRule type="expression" priority="1623" dxfId="22">
      <formula>AV160="후보"</formula>
    </cfRule>
  </conditionalFormatting>
  <conditionalFormatting sqref="AC160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6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23">
      <formula>AV161="X"</formula>
    </cfRule>
    <cfRule type="expression" priority="1604" dxfId="22">
      <formula>AV161="후보"</formula>
    </cfRule>
  </conditionalFormatting>
  <conditionalFormatting sqref="AC161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61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23">
      <formula>AV162="X"</formula>
    </cfRule>
    <cfRule type="expression" priority="1585" dxfId="22">
      <formula>AV162="후보"</formula>
    </cfRule>
  </conditionalFormatting>
  <conditionalFormatting sqref="AC16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6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23">
      <formula>AV163="X"</formula>
    </cfRule>
    <cfRule type="expression" priority="1566" dxfId="22">
      <formula>AV163="후보"</formula>
    </cfRule>
  </conditionalFormatting>
  <conditionalFormatting sqref="AC163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63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23">
      <formula>AV164="X"</formula>
    </cfRule>
    <cfRule type="expression" priority="1547" dxfId="22">
      <formula>AV164="후보"</formula>
    </cfRule>
  </conditionalFormatting>
  <conditionalFormatting sqref="AC16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64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23">
      <formula>AV165="X"</formula>
    </cfRule>
    <cfRule type="expression" priority="1528" dxfId="22">
      <formula>AV165="후보"</formula>
    </cfRule>
  </conditionalFormatting>
  <conditionalFormatting sqref="AC165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65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23">
      <formula>AV166="X"</formula>
    </cfRule>
    <cfRule type="expression" priority="1509" dxfId="22">
      <formula>AV166="후보"</formula>
    </cfRule>
  </conditionalFormatting>
  <conditionalFormatting sqref="AC16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66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23">
      <formula>AV167="X"</formula>
    </cfRule>
    <cfRule type="expression" priority="1490" dxfId="22">
      <formula>AV167="후보"</formula>
    </cfRule>
  </conditionalFormatting>
  <conditionalFormatting sqref="AC16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67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23">
      <formula>AV168="X"</formula>
    </cfRule>
    <cfRule type="expression" priority="1471" dxfId="22">
      <formula>AV168="후보"</formula>
    </cfRule>
  </conditionalFormatting>
  <conditionalFormatting sqref="AC168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68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23">
      <formula>AV169="X"</formula>
    </cfRule>
    <cfRule type="expression" priority="1452" dxfId="22">
      <formula>AV169="후보"</formula>
    </cfRule>
  </conditionalFormatting>
  <conditionalFormatting sqref="AC169 N169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170">
    <cfRule type="expression" priority="1446" dxfId="23">
      <formula>AV170="X"</formula>
    </cfRule>
    <cfRule type="expression" priority="1447" dxfId="22">
      <formula>AV170="후보"</formula>
    </cfRule>
  </conditionalFormatting>
  <conditionalFormatting sqref="AC17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70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23">
      <formula>AV171="X"</formula>
    </cfRule>
    <cfRule type="expression" priority="1428" dxfId="22">
      <formula>AV171="후보"</formula>
    </cfRule>
  </conditionalFormatting>
  <conditionalFormatting sqref="AC171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71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23">
      <formula>AV172="X"</formula>
    </cfRule>
    <cfRule type="expression" priority="1409" dxfId="22">
      <formula>AV172="후보"</formula>
    </cfRule>
  </conditionalFormatting>
  <conditionalFormatting sqref="AC172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72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23">
      <formula>AV173="X"</formula>
    </cfRule>
    <cfRule type="expression" priority="1390" dxfId="22">
      <formula>AV173="후보"</formula>
    </cfRule>
  </conditionalFormatting>
  <conditionalFormatting sqref="AC173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73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23">
      <formula>AV174="X"</formula>
    </cfRule>
    <cfRule type="expression" priority="1371" dxfId="22">
      <formula>AV174="후보"</formula>
    </cfRule>
  </conditionalFormatting>
  <conditionalFormatting sqref="AC174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17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23">
      <formula>AV175="X"</formula>
    </cfRule>
    <cfRule type="expression" priority="1352" dxfId="22">
      <formula>AV175="후보"</formula>
    </cfRule>
  </conditionalFormatting>
  <conditionalFormatting sqref="AC175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175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23">
      <formula>AV176="X"</formula>
    </cfRule>
    <cfRule type="expression" priority="1333" dxfId="22">
      <formula>AV176="후보"</formula>
    </cfRule>
  </conditionalFormatting>
  <conditionalFormatting sqref="AC17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23">
      <formula>AV177="X"</formula>
    </cfRule>
    <cfRule type="expression" priority="1314" dxfId="22">
      <formula>AV177="후보"</formula>
    </cfRule>
  </conditionalFormatting>
  <conditionalFormatting sqref="AC177 N17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AV178">
    <cfRule type="expression" priority="1308" dxfId="23">
      <formula>AV178="X"</formula>
    </cfRule>
    <cfRule type="expression" priority="1309" dxfId="22">
      <formula>AV178="후보"</formula>
    </cfRule>
  </conditionalFormatting>
  <conditionalFormatting sqref="AC178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78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23">
      <formula>AV179="X"</formula>
    </cfRule>
    <cfRule type="expression" priority="1290" dxfId="22">
      <formula>AV179="후보"</formula>
    </cfRule>
  </conditionalFormatting>
  <conditionalFormatting sqref="AC179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79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23">
      <formula>AV180="X"</formula>
    </cfRule>
    <cfRule type="expression" priority="1271" dxfId="22">
      <formula>AV180="후보"</formula>
    </cfRule>
  </conditionalFormatting>
  <conditionalFormatting sqref="AC180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23">
      <formula>AV181="X"</formula>
    </cfRule>
    <cfRule type="expression" priority="1252" dxfId="22">
      <formula>AV181="후보"</formula>
    </cfRule>
  </conditionalFormatting>
  <conditionalFormatting sqref="AC181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8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23">
      <formula>AV182="X"</formula>
    </cfRule>
    <cfRule type="expression" priority="1233" dxfId="22">
      <formula>AV182="후보"</formula>
    </cfRule>
  </conditionalFormatting>
  <conditionalFormatting sqref="AC18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8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23">
      <formula>AV183="X"</formula>
    </cfRule>
    <cfRule type="expression" priority="1214" dxfId="22">
      <formula>AV183="후보"</formula>
    </cfRule>
  </conditionalFormatting>
  <conditionalFormatting sqref="AC18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8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23">
      <formula>AV184="X"</formula>
    </cfRule>
    <cfRule type="expression" priority="1195" dxfId="22">
      <formula>AV184="후보"</formula>
    </cfRule>
  </conditionalFormatting>
  <conditionalFormatting sqref="AC18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8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23">
      <formula>AV185="X"</formula>
    </cfRule>
    <cfRule type="expression" priority="1176" dxfId="22">
      <formula>AV185="후보"</formula>
    </cfRule>
  </conditionalFormatting>
  <conditionalFormatting sqref="AC185 N18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AV186">
    <cfRule type="expression" priority="1170" dxfId="23">
      <formula>AV186="X"</formula>
    </cfRule>
    <cfRule type="expression" priority="1171" dxfId="22">
      <formula>AV186="후보"</formula>
    </cfRule>
  </conditionalFormatting>
  <conditionalFormatting sqref="AC18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8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23">
      <formula>AV187="X"</formula>
    </cfRule>
    <cfRule type="expression" priority="1152" dxfId="22">
      <formula>AV187="후보"</formula>
    </cfRule>
  </conditionalFormatting>
  <conditionalFormatting sqref="AC18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8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23">
      <formula>AV188="X"</formula>
    </cfRule>
    <cfRule type="expression" priority="1133" dxfId="22">
      <formula>AV188="후보"</formula>
    </cfRule>
  </conditionalFormatting>
  <conditionalFormatting sqref="AC18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8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23">
      <formula>AV189="X"</formula>
    </cfRule>
    <cfRule type="expression" priority="1114" dxfId="22">
      <formula>AV189="후보"</formula>
    </cfRule>
  </conditionalFormatting>
  <conditionalFormatting sqref="AC18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8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23">
      <formula>AV190="X"</formula>
    </cfRule>
    <cfRule type="expression" priority="1095" dxfId="22">
      <formula>AV190="후보"</formula>
    </cfRule>
  </conditionalFormatting>
  <conditionalFormatting sqref="AC190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9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23">
      <formula>AV191="X"</formula>
    </cfRule>
    <cfRule type="expression" priority="1076" dxfId="22">
      <formula>AV191="후보"</formula>
    </cfRule>
  </conditionalFormatting>
  <conditionalFormatting sqref="AC19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23">
      <formula>AV192="X"</formula>
    </cfRule>
    <cfRule type="expression" priority="1057" dxfId="22">
      <formula>AV192="후보"</formula>
    </cfRule>
  </conditionalFormatting>
  <conditionalFormatting sqref="AC19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23">
      <formula>AV193="X"</formula>
    </cfRule>
    <cfRule type="expression" priority="1038" dxfId="22">
      <formula>AV193="후보"</formula>
    </cfRule>
  </conditionalFormatting>
  <conditionalFormatting sqref="AC193 N19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94">
    <cfRule type="expression" priority="1032" dxfId="23">
      <formula>AV194="X"</formula>
    </cfRule>
    <cfRule type="expression" priority="1033" dxfId="22">
      <formula>AV194="후보"</formula>
    </cfRule>
  </conditionalFormatting>
  <conditionalFormatting sqref="AC19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9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23">
      <formula>AV195="X"</formula>
    </cfRule>
    <cfRule type="expression" priority="1014" dxfId="22">
      <formula>AV195="후보"</formula>
    </cfRule>
  </conditionalFormatting>
  <conditionalFormatting sqref="AC19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9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23">
      <formula>AV196="X"</formula>
    </cfRule>
    <cfRule type="expression" priority="995" dxfId="22">
      <formula>AV196="후보"</formula>
    </cfRule>
  </conditionalFormatting>
  <conditionalFormatting sqref="AC19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9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23">
      <formula>AV197="X"</formula>
    </cfRule>
    <cfRule type="expression" priority="976" dxfId="22">
      <formula>AV197="후보"</formula>
    </cfRule>
  </conditionalFormatting>
  <conditionalFormatting sqref="AC197 N19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98">
    <cfRule type="expression" priority="970" dxfId="23">
      <formula>AV198="X"</formula>
    </cfRule>
    <cfRule type="expression" priority="971" dxfId="22">
      <formula>AV198="후보"</formula>
    </cfRule>
  </conditionalFormatting>
  <conditionalFormatting sqref="AC1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9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23">
      <formula>AV199="X"</formula>
    </cfRule>
    <cfRule type="expression" priority="952" dxfId="22">
      <formula>AV199="후보"</formula>
    </cfRule>
  </conditionalFormatting>
  <conditionalFormatting sqref="AC19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23">
      <formula>AV200="X"</formula>
    </cfRule>
    <cfRule type="expression" priority="933" dxfId="22">
      <formula>AV200="후보"</formula>
    </cfRule>
  </conditionalFormatting>
  <conditionalFormatting sqref="AC20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23">
      <formula>AV201="X"</formula>
    </cfRule>
    <cfRule type="expression" priority="914" dxfId="22">
      <formula>AV201="후보"</formula>
    </cfRule>
  </conditionalFormatting>
  <conditionalFormatting sqref="AC20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0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23">
      <formula>AV202="X"</formula>
    </cfRule>
    <cfRule type="expression" priority="895" dxfId="22">
      <formula>AV202="후보"</formula>
    </cfRule>
  </conditionalFormatting>
  <conditionalFormatting sqref="AC20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0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23">
      <formula>AV203="X"</formula>
    </cfRule>
    <cfRule type="expression" priority="876" dxfId="22">
      <formula>AV203="후보"</formula>
    </cfRule>
  </conditionalFormatting>
  <conditionalFormatting sqref="AC203 N20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204">
    <cfRule type="expression" priority="870" dxfId="23">
      <formula>AV204="X"</formula>
    </cfRule>
    <cfRule type="expression" priority="871" dxfId="22">
      <formula>AV204="후보"</formula>
    </cfRule>
  </conditionalFormatting>
  <conditionalFormatting sqref="AC2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23">
      <formula>AV205="X"</formula>
    </cfRule>
    <cfRule type="expression" priority="852" dxfId="22">
      <formula>AV205="후보"</formula>
    </cfRule>
  </conditionalFormatting>
  <conditionalFormatting sqref="AC2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23">
      <formula>AV206="X"</formula>
    </cfRule>
    <cfRule type="expression" priority="833" dxfId="22">
      <formula>AV206="후보"</formula>
    </cfRule>
  </conditionalFormatting>
  <conditionalFormatting sqref="AC2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23">
      <formula>AV207="X"</formula>
    </cfRule>
    <cfRule type="expression" priority="814" dxfId="22">
      <formula>AV207="후보"</formula>
    </cfRule>
  </conditionalFormatting>
  <conditionalFormatting sqref="AC207 N2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208">
    <cfRule type="expression" priority="808" dxfId="23">
      <formula>AV208="X"</formula>
    </cfRule>
    <cfRule type="expression" priority="809" dxfId="22">
      <formula>AV208="후보"</formula>
    </cfRule>
  </conditionalFormatting>
  <conditionalFormatting sqref="AC2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23">
      <formula>AV209="X"</formula>
    </cfRule>
    <cfRule type="expression" priority="790" dxfId="22">
      <formula>AV209="후보"</formula>
    </cfRule>
  </conditionalFormatting>
  <conditionalFormatting sqref="AC209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209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23">
      <formula>AV210="X"</formula>
    </cfRule>
    <cfRule type="expression" priority="771" dxfId="22">
      <formula>AV210="후보"</formula>
    </cfRule>
  </conditionalFormatting>
  <conditionalFormatting sqref="AC2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2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23">
      <formula>AV211="X"</formula>
    </cfRule>
    <cfRule type="expression" priority="752" dxfId="22">
      <formula>AV211="후보"</formula>
    </cfRule>
  </conditionalFormatting>
  <conditionalFormatting sqref="AC211 N2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212">
    <cfRule type="expression" priority="746" dxfId="23">
      <formula>AV212="X"</formula>
    </cfRule>
    <cfRule type="expression" priority="747" dxfId="22">
      <formula>AV212="후보"</formula>
    </cfRule>
  </conditionalFormatting>
  <conditionalFormatting sqref="AC21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1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23">
      <formula>AV213="X"</formula>
    </cfRule>
    <cfRule type="expression" priority="728" dxfId="22">
      <formula>AV213="후보"</formula>
    </cfRule>
  </conditionalFormatting>
  <conditionalFormatting sqref="AC21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23">
      <formula>AV214="X"</formula>
    </cfRule>
    <cfRule type="expression" priority="709" dxfId="22">
      <formula>AV214="후보"</formula>
    </cfRule>
  </conditionalFormatting>
  <conditionalFormatting sqref="AC21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1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23">
      <formula>AV215="X"</formula>
    </cfRule>
    <cfRule type="expression" priority="690" dxfId="22">
      <formula>AV215="후보"</formula>
    </cfRule>
  </conditionalFormatting>
  <conditionalFormatting sqref="AC21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23">
      <formula>AV216="X"</formula>
    </cfRule>
    <cfRule type="expression" priority="671" dxfId="22">
      <formula>AV216="후보"</formula>
    </cfRule>
  </conditionalFormatting>
  <conditionalFormatting sqref="AC2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23">
      <formula>AV217="X"</formula>
    </cfRule>
    <cfRule type="expression" priority="652" dxfId="22">
      <formula>AV217="후보"</formula>
    </cfRule>
  </conditionalFormatting>
  <conditionalFormatting sqref="AC2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1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23">
      <formula>AV218="X"</formula>
    </cfRule>
    <cfRule type="expression" priority="633" dxfId="22">
      <formula>AV218="후보"</formula>
    </cfRule>
  </conditionalFormatting>
  <conditionalFormatting sqref="AC21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23">
      <formula>AV219="X"</formula>
    </cfRule>
    <cfRule type="expression" priority="614" dxfId="22">
      <formula>AV219="후보"</formula>
    </cfRule>
  </conditionalFormatting>
  <conditionalFormatting sqref="AC219 N21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20">
    <cfRule type="expression" priority="608" dxfId="23">
      <formula>AV220="X"</formula>
    </cfRule>
    <cfRule type="expression" priority="609" dxfId="22">
      <formula>AV220="후보"</formula>
    </cfRule>
  </conditionalFormatting>
  <conditionalFormatting sqref="AC2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2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23">
      <formula>AV221="X"</formula>
    </cfRule>
    <cfRule type="expression" priority="590" dxfId="22">
      <formula>AV221="후보"</formula>
    </cfRule>
  </conditionalFormatting>
  <conditionalFormatting sqref="AC22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2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23">
      <formula>AV222="X"</formula>
    </cfRule>
    <cfRule type="expression" priority="571" dxfId="22">
      <formula>AV222="후보"</formula>
    </cfRule>
  </conditionalFormatting>
  <conditionalFormatting sqref="AC22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2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23">
      <formula>AV223="X"</formula>
    </cfRule>
    <cfRule type="expression" priority="552" dxfId="22">
      <formula>AV223="후보"</formula>
    </cfRule>
  </conditionalFormatting>
  <conditionalFormatting sqref="AC22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2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23">
      <formula>AV224="X"</formula>
    </cfRule>
    <cfRule type="expression" priority="533" dxfId="22">
      <formula>AV224="후보"</formula>
    </cfRule>
  </conditionalFormatting>
  <conditionalFormatting sqref="AC22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2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23">
      <formula>AV225="X"</formula>
    </cfRule>
    <cfRule type="expression" priority="514" dxfId="22">
      <formula>AV225="후보"</formula>
    </cfRule>
  </conditionalFormatting>
  <conditionalFormatting sqref="AC22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23">
      <formula>AV226="X"</formula>
    </cfRule>
    <cfRule type="expression" priority="495" dxfId="22">
      <formula>AV226="후보"</formula>
    </cfRule>
  </conditionalFormatting>
  <conditionalFormatting sqref="AC226 N22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27">
    <cfRule type="expression" priority="489" dxfId="23">
      <formula>AV227="X"</formula>
    </cfRule>
    <cfRule type="expression" priority="490" dxfId="22">
      <formula>AV227="후보"</formula>
    </cfRule>
  </conditionalFormatting>
  <conditionalFormatting sqref="AC22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23">
      <formula>AV228="X"</formula>
    </cfRule>
    <cfRule type="expression" priority="471" dxfId="22">
      <formula>AV228="후보"</formula>
    </cfRule>
  </conditionalFormatting>
  <conditionalFormatting sqref="AC22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23">
      <formula>AV229="X"</formula>
    </cfRule>
    <cfRule type="expression" priority="452" dxfId="22">
      <formula>AV229="후보"</formula>
    </cfRule>
  </conditionalFormatting>
  <conditionalFormatting sqref="AC22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23">
      <formula>AV230="X"</formula>
    </cfRule>
    <cfRule type="expression" priority="433" dxfId="22">
      <formula>AV230="후보"</formula>
    </cfRule>
  </conditionalFormatting>
  <conditionalFormatting sqref="AC230 N2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31">
    <cfRule type="expression" priority="427" dxfId="23">
      <formula>AV231="X"</formula>
    </cfRule>
    <cfRule type="expression" priority="428" dxfId="22">
      <formula>AV231="후보"</formula>
    </cfRule>
  </conditionalFormatting>
  <conditionalFormatting sqref="AC2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23">
      <formula>AV232="X"</formula>
    </cfRule>
    <cfRule type="expression" priority="409" dxfId="22">
      <formula>AV232="후보"</formula>
    </cfRule>
  </conditionalFormatting>
  <conditionalFormatting sqref="AC2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23">
      <formula>AV233="X"</formula>
    </cfRule>
    <cfRule type="expression" priority="390" dxfId="22">
      <formula>AV233="후보"</formula>
    </cfRule>
  </conditionalFormatting>
  <conditionalFormatting sqref="AC2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23">
      <formula>AV234="X"</formula>
    </cfRule>
    <cfRule type="expression" priority="371" dxfId="22">
      <formula>AV234="후보"</formula>
    </cfRule>
  </conditionalFormatting>
  <conditionalFormatting sqref="AC2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23">
      <formula>AV235="X"</formula>
    </cfRule>
    <cfRule type="expression" priority="352" dxfId="22">
      <formula>AV235="후보"</formula>
    </cfRule>
  </conditionalFormatting>
  <conditionalFormatting sqref="AC2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23">
      <formula>AV236="X"</formula>
    </cfRule>
    <cfRule type="expression" priority="333" dxfId="22">
      <formula>AV236="후보"</formula>
    </cfRule>
  </conditionalFormatting>
  <conditionalFormatting sqref="AC2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23">
      <formula>AV237="X"</formula>
    </cfRule>
    <cfRule type="expression" priority="314" dxfId="22">
      <formula>AV237="후보"</formula>
    </cfRule>
  </conditionalFormatting>
  <conditionalFormatting sqref="AC237 N2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38">
    <cfRule type="expression" priority="308" dxfId="23">
      <formula>AV238="X"</formula>
    </cfRule>
    <cfRule type="expression" priority="309" dxfId="22">
      <formula>AV238="후보"</formula>
    </cfRule>
  </conditionalFormatting>
  <conditionalFormatting sqref="AC23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23">
      <formula>AV239="X"</formula>
    </cfRule>
    <cfRule type="expression" priority="290" dxfId="22">
      <formula>AV239="후보"</formula>
    </cfRule>
  </conditionalFormatting>
  <conditionalFormatting sqref="AC2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23">
      <formula>AV240="X"</formula>
    </cfRule>
    <cfRule type="expression" priority="271" dxfId="22">
      <formula>AV240="후보"</formula>
    </cfRule>
  </conditionalFormatting>
  <conditionalFormatting sqref="AC2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23">
      <formula>AV241="X"</formula>
    </cfRule>
    <cfRule type="expression" priority="252" dxfId="22">
      <formula>AV241="후보"</formula>
    </cfRule>
  </conditionalFormatting>
  <conditionalFormatting sqref="AC2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23">
      <formula>AV242="X"</formula>
    </cfRule>
    <cfRule type="expression" priority="233" dxfId="22">
      <formula>AV242="후보"</formula>
    </cfRule>
  </conditionalFormatting>
  <conditionalFormatting sqref="AC242 N2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243">
    <cfRule type="expression" priority="227" dxfId="23">
      <formula>AV243="X"</formula>
    </cfRule>
    <cfRule type="expression" priority="228" dxfId="22">
      <formula>AV243="후보"</formula>
    </cfRule>
  </conditionalFormatting>
  <conditionalFormatting sqref="AC24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4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23">
      <formula>AV244="X"</formula>
    </cfRule>
    <cfRule type="expression" priority="209" dxfId="22">
      <formula>AV244="후보"</formula>
    </cfRule>
  </conditionalFormatting>
  <conditionalFormatting sqref="AC24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4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23">
      <formula>AV245="X"</formula>
    </cfRule>
    <cfRule type="expression" priority="190" dxfId="22">
      <formula>AV245="후보"</formula>
    </cfRule>
  </conditionalFormatting>
  <conditionalFormatting sqref="AC24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4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23">
      <formula>AV246="X"</formula>
    </cfRule>
    <cfRule type="expression" priority="171" dxfId="22">
      <formula>AV246="후보"</formula>
    </cfRule>
  </conditionalFormatting>
  <conditionalFormatting sqref="AC24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23">
      <formula>AV247="X"</formula>
    </cfRule>
    <cfRule type="expression" priority="152" dxfId="22">
      <formula>AV247="후보"</formula>
    </cfRule>
  </conditionalFormatting>
  <conditionalFormatting sqref="AC24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4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23">
      <formula>AV248="X"</formula>
    </cfRule>
    <cfRule type="expression" priority="133" dxfId="22">
      <formula>AV248="후보"</formula>
    </cfRule>
  </conditionalFormatting>
  <conditionalFormatting sqref="AC2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23">
      <formula>AV249="X"</formula>
    </cfRule>
    <cfRule type="expression" priority="114" dxfId="22">
      <formula>AV249="후보"</formula>
    </cfRule>
  </conditionalFormatting>
  <conditionalFormatting sqref="AC2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23">
      <formula>AV250="X"</formula>
    </cfRule>
    <cfRule type="expression" priority="95" dxfId="22">
      <formula>AV250="후보"</formula>
    </cfRule>
  </conditionalFormatting>
  <conditionalFormatting sqref="AC2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23">
      <formula>AV251="X"</formula>
    </cfRule>
    <cfRule type="expression" priority="76" dxfId="22">
      <formula>AV251="후보"</formula>
    </cfRule>
  </conditionalFormatting>
  <conditionalFormatting sqref="AC2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23">
      <formula>AV252="X"</formula>
    </cfRule>
    <cfRule type="expression" priority="57" dxfId="22">
      <formula>AV252="후보"</formula>
    </cfRule>
  </conditionalFormatting>
  <conditionalFormatting sqref="AC2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23">
      <formula>AV253="X"</formula>
    </cfRule>
    <cfRule type="expression" priority="38" dxfId="22">
      <formula>AV253="후보"</formula>
    </cfRule>
  </conditionalFormatting>
  <conditionalFormatting sqref="AC2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23">
      <formula>AV254="X"</formula>
    </cfRule>
    <cfRule type="expression" priority="19" dxfId="22">
      <formula>AV254="후보"</formula>
    </cfRule>
  </conditionalFormatting>
  <conditionalFormatting sqref="AC2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143000</v>
      </c>
      <c r="J6" s="128" t="inlineStr">
        <is>
          <t>6</t>
        </is>
      </c>
      <c r="K6" s="128" t="n">
        <v>76000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165000</v>
      </c>
      <c r="J7" s="128" t="inlineStr">
        <is>
          <t>중</t>
        </is>
      </c>
      <c r="K7" s="128" t="n">
        <v>78000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154000</v>
      </c>
      <c r="J9" s="128" t="inlineStr">
        <is>
          <t>11</t>
        </is>
      </c>
      <c r="K9" s="128" t="n">
        <v>79000</v>
      </c>
      <c r="L9" s="128" t="inlineStr">
        <is>
          <t>16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159000</v>
      </c>
      <c r="J10" s="128" t="inlineStr">
        <is>
          <t>고</t>
        </is>
      </c>
      <c r="K10" s="128" t="n">
        <v>80000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165000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/>
      <c r="J13" s="128" t="n"/>
      <c r="K13" s="128" t="n">
        <v>90000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>
        <v>159000</v>
      </c>
      <c r="J14" s="128" t="inlineStr">
        <is>
          <t>중</t>
        </is>
      </c>
      <c r="K14" s="128" t="n">
        <v>85000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>
        <v>190000</v>
      </c>
      <c r="J16" s="128" t="inlineStr">
        <is>
          <t>중</t>
        </is>
      </c>
      <c r="K16" s="128" t="n">
        <v>93000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175000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168000</v>
      </c>
      <c r="J18" s="128" t="inlineStr">
        <is>
          <t>7</t>
        </is>
      </c>
      <c r="K18" s="128" t="n">
        <v>85000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170000</v>
      </c>
      <c r="J26" s="128" t="inlineStr">
        <is>
          <t>16</t>
        </is>
      </c>
      <c r="K26" s="128" t="n">
        <v>90000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80000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190000</v>
      </c>
      <c r="J28" s="128" t="inlineStr">
        <is>
          <t>고</t>
        </is>
      </c>
      <c r="K28" s="128" t="n">
        <v>100000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190000</v>
      </c>
      <c r="J29" s="128" t="inlineStr">
        <is>
          <t>고</t>
        </is>
      </c>
      <c r="K29" s="128" t="n">
        <v>100000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215000</v>
      </c>
      <c r="J30" s="128" t="inlineStr">
        <is>
          <t>6</t>
        </is>
      </c>
      <c r="K30" s="128" t="n">
        <v>110000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135000</v>
      </c>
      <c r="J36" s="128" t="inlineStr">
        <is>
          <t>6</t>
        </is>
      </c>
      <c r="K36" s="128" t="n">
        <v>70000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147000</v>
      </c>
      <c r="J38" s="128" t="inlineStr">
        <is>
          <t>17</t>
        </is>
      </c>
      <c r="K38" s="128" t="n">
        <v>71000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165000</v>
      </c>
      <c r="J40" s="128" t="inlineStr">
        <is>
          <t>고</t>
        </is>
      </c>
      <c r="K40" s="128" t="n">
        <v>80000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165000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170000</v>
      </c>
      <c r="J42" s="128" t="inlineStr">
        <is>
          <t>중</t>
        </is>
      </c>
      <c r="K42" s="128" t="n">
        <v>90000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220000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/>
      <c r="J46" s="128" t="n"/>
      <c r="K46" s="128" t="n">
        <v>115000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182000</v>
      </c>
      <c r="J70" s="128" t="inlineStr">
        <is>
          <t>중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>
        <v>175000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170000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170000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200000</v>
      </c>
      <c r="J74" s="128" t="inlineStr">
        <is>
          <t>중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>
        <v>105000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280000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3</v>
      </c>
      <c r="S77" s="115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175000</v>
      </c>
      <c r="J80" s="128" t="inlineStr">
        <is>
          <t>8</t>
        </is>
      </c>
      <c r="K80" s="128" t="n">
        <v>95000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>
        <v>180000</v>
      </c>
      <c r="J81" s="128" t="inlineStr">
        <is>
          <t>고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>
        <v>180000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175000</v>
      </c>
      <c r="J85" s="128" t="inlineStr">
        <is>
          <t>고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180000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180000</v>
      </c>
      <c r="J88" s="128" t="inlineStr">
        <is>
          <t>5</t>
        </is>
      </c>
      <c r="K88" s="128" t="n">
        <v>110000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180000</v>
      </c>
      <c r="J89" s="128" t="inlineStr">
        <is>
          <t>5</t>
        </is>
      </c>
      <c r="K89" s="128" t="n">
        <v>110000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175000</v>
      </c>
      <c r="J90" s="128" t="inlineStr">
        <is>
          <t>14</t>
        </is>
      </c>
      <c r="K90" s="128" t="n">
        <v>113000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185000</v>
      </c>
      <c r="J91" s="128" t="inlineStr">
        <is>
          <t>중</t>
        </is>
      </c>
      <c r="K91" s="128" t="n">
        <v>98000</v>
      </c>
      <c r="L91" s="128" t="inlineStr">
        <is>
          <t>5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3</v>
      </c>
      <c r="S92" s="115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23">
      <formula>AV4="X"</formula>
    </cfRule>
    <cfRule type="expression" priority="1624" dxfId="22">
      <formula>AV4="후보"</formula>
    </cfRule>
  </conditionalFormatting>
  <conditionalFormatting sqref="AC1:AC2 AC4:AC6 N4:N5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:N2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23">
      <formula>AV7="X"</formula>
    </cfRule>
    <cfRule type="expression" priority="1603" dxfId="22">
      <formula>AV7="후보"</formula>
    </cfRule>
  </conditionalFormatting>
  <conditionalFormatting sqref="AC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23">
      <formula>AV8="X"</formula>
    </cfRule>
    <cfRule type="expression" priority="1584" dxfId="22">
      <formula>AV8="후보"</formula>
    </cfRule>
  </conditionalFormatting>
  <conditionalFormatting sqref="AC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23">
      <formula>AV9="X"</formula>
    </cfRule>
    <cfRule type="expression" priority="1565" dxfId="22">
      <formula>AV9="후보"</formula>
    </cfRule>
  </conditionalFormatting>
  <conditionalFormatting sqref="AC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23">
      <formula>AV10="X"</formula>
    </cfRule>
    <cfRule type="expression" priority="1546" dxfId="22">
      <formula>AV10="후보"</formula>
    </cfRule>
  </conditionalFormatting>
  <conditionalFormatting sqref="AC1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23">
      <formula>AV11="X"</formula>
    </cfRule>
    <cfRule type="expression" priority="1527" dxfId="22">
      <formula>AV11="후보"</formula>
    </cfRule>
  </conditionalFormatting>
  <conditionalFormatting sqref="AC11 N1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AV12">
    <cfRule type="expression" priority="1521" dxfId="23">
      <formula>AV12="X"</formula>
    </cfRule>
    <cfRule type="expression" priority="1522" dxfId="22">
      <formula>AV12="후보"</formula>
    </cfRule>
  </conditionalFormatting>
  <conditionalFormatting sqref="AC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23">
      <formula>AV13="X"</formula>
    </cfRule>
    <cfRule type="expression" priority="1503" dxfId="22">
      <formula>AV13="후보"</formula>
    </cfRule>
  </conditionalFormatting>
  <conditionalFormatting sqref="AC1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23">
      <formula>AV14="X"</formula>
    </cfRule>
    <cfRule type="expression" priority="1484" dxfId="22">
      <formula>AV14="후보"</formula>
    </cfRule>
  </conditionalFormatting>
  <conditionalFormatting sqref="AC1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23">
      <formula>AV15="X"</formula>
    </cfRule>
    <cfRule type="expression" priority="1465" dxfId="22">
      <formula>AV15="후보"</formula>
    </cfRule>
  </conditionalFormatting>
  <conditionalFormatting sqref="AC1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23">
      <formula>AV16="X"</formula>
    </cfRule>
    <cfRule type="expression" priority="1446" dxfId="22">
      <formula>AV16="후보"</formula>
    </cfRule>
  </conditionalFormatting>
  <conditionalFormatting sqref="AC1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23">
      <formula>AV17="X"</formula>
    </cfRule>
    <cfRule type="expression" priority="1427" dxfId="22">
      <formula>AV17="후보"</formula>
    </cfRule>
  </conditionalFormatting>
  <conditionalFormatting sqref="AC1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23">
      <formula>AV18="X"</formula>
    </cfRule>
    <cfRule type="expression" priority="1408" dxfId="22">
      <formula>AV18="후보"</formula>
    </cfRule>
  </conditionalFormatting>
  <conditionalFormatting sqref="AC1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23">
      <formula>AV19="X"</formula>
    </cfRule>
    <cfRule type="expression" priority="1389" dxfId="22">
      <formula>AV19="후보"</formula>
    </cfRule>
  </conditionalFormatting>
  <conditionalFormatting sqref="AC1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23">
      <formula>AV20="X"</formula>
    </cfRule>
    <cfRule type="expression" priority="1370" dxfId="22">
      <formula>AV20="후보"</formula>
    </cfRule>
  </conditionalFormatting>
  <conditionalFormatting sqref="AC20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23">
      <formula>AV21="X"</formula>
    </cfRule>
    <cfRule type="expression" priority="1351" dxfId="22">
      <formula>AV21="후보"</formula>
    </cfRule>
  </conditionalFormatting>
  <conditionalFormatting sqref="AC21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23">
      <formula>AV22="X"</formula>
    </cfRule>
    <cfRule type="expression" priority="1332" dxfId="22">
      <formula>AV22="후보"</formula>
    </cfRule>
  </conditionalFormatting>
  <conditionalFormatting sqref="AC22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23">
      <formula>AV23="X"</formula>
    </cfRule>
    <cfRule type="expression" priority="1313" dxfId="22">
      <formula>AV23="후보"</formula>
    </cfRule>
  </conditionalFormatting>
  <conditionalFormatting sqref="AC2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23">
      <formula>AV24="X"</formula>
    </cfRule>
    <cfRule type="expression" priority="1294" dxfId="22">
      <formula>AV24="후보"</formula>
    </cfRule>
  </conditionalFormatting>
  <conditionalFormatting sqref="AC24 N24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AV25">
    <cfRule type="expression" priority="1288" dxfId="23">
      <formula>AV25="X"</formula>
    </cfRule>
    <cfRule type="expression" priority="1289" dxfId="22">
      <formula>AV25="후보"</formula>
    </cfRule>
  </conditionalFormatting>
  <conditionalFormatting sqref="AC2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23">
      <formula>AV26="X"</formula>
    </cfRule>
    <cfRule type="expression" priority="1270" dxfId="22">
      <formula>AV26="후보"</formula>
    </cfRule>
  </conditionalFormatting>
  <conditionalFormatting sqref="AC2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23">
      <formula>AV27="X"</formula>
    </cfRule>
    <cfRule type="expression" priority="1251" dxfId="22">
      <formula>AV27="후보"</formula>
    </cfRule>
  </conditionalFormatting>
  <conditionalFormatting sqref="AC2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23">
      <formula>AV28="X"</formula>
    </cfRule>
    <cfRule type="expression" priority="1232" dxfId="22">
      <formula>AV28="후보"</formula>
    </cfRule>
  </conditionalFormatting>
  <conditionalFormatting sqref="AC2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23">
      <formula>AV29="X"</formula>
    </cfRule>
    <cfRule type="expression" priority="1213" dxfId="22">
      <formula>AV29="후보"</formula>
    </cfRule>
  </conditionalFormatting>
  <conditionalFormatting sqref="AC2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23">
      <formula>AV30="X"</formula>
    </cfRule>
    <cfRule type="expression" priority="1194" dxfId="22">
      <formula>AV30="후보"</formula>
    </cfRule>
  </conditionalFormatting>
  <conditionalFormatting sqref="AC3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23">
      <formula>AV31="X"</formula>
    </cfRule>
    <cfRule type="expression" priority="1175" dxfId="22">
      <formula>AV31="후보"</formula>
    </cfRule>
  </conditionalFormatting>
  <conditionalFormatting sqref="AC3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23">
      <formula>AV32="X"</formula>
    </cfRule>
    <cfRule type="expression" priority="1156" dxfId="22">
      <formula>AV32="후보"</formula>
    </cfRule>
  </conditionalFormatting>
  <conditionalFormatting sqref="AC32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23">
      <formula>AV33="X"</formula>
    </cfRule>
    <cfRule type="expression" priority="1137" dxfId="22">
      <formula>AV33="후보"</formula>
    </cfRule>
  </conditionalFormatting>
  <conditionalFormatting sqref="AC33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23">
      <formula>AV34="X"</formula>
    </cfRule>
    <cfRule type="expression" priority="1118" dxfId="22">
      <formula>AV34="후보"</formula>
    </cfRule>
  </conditionalFormatting>
  <conditionalFormatting sqref="AC34 N3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AV35">
    <cfRule type="expression" priority="1112" dxfId="23">
      <formula>AV35="X"</formula>
    </cfRule>
    <cfRule type="expression" priority="1113" dxfId="22">
      <formula>AV35="후보"</formula>
    </cfRule>
  </conditionalFormatting>
  <conditionalFormatting sqref="AC3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23">
      <formula>AV36="X"</formula>
    </cfRule>
    <cfRule type="expression" priority="1094" dxfId="22">
      <formula>AV36="후보"</formula>
    </cfRule>
  </conditionalFormatting>
  <conditionalFormatting sqref="AC3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23">
      <formula>AV37="X"</formula>
    </cfRule>
    <cfRule type="expression" priority="1075" dxfId="22">
      <formula>AV37="후보"</formula>
    </cfRule>
  </conditionalFormatting>
  <conditionalFormatting sqref="AC3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23">
      <formula>AV38="X"</formula>
    </cfRule>
    <cfRule type="expression" priority="1056" dxfId="22">
      <formula>AV38="후보"</formula>
    </cfRule>
  </conditionalFormatting>
  <conditionalFormatting sqref="AC3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23">
      <formula>AV39="X"</formula>
    </cfRule>
    <cfRule type="expression" priority="1037" dxfId="22">
      <formula>AV39="후보"</formula>
    </cfRule>
  </conditionalFormatting>
  <conditionalFormatting sqref="AC39 N3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40">
    <cfRule type="expression" priority="1031" dxfId="23">
      <formula>AV40="X"</formula>
    </cfRule>
    <cfRule type="expression" priority="1032" dxfId="22">
      <formula>AV40="후보"</formula>
    </cfRule>
  </conditionalFormatting>
  <conditionalFormatting sqref="AC4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4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23">
      <formula>AV41="X"</formula>
    </cfRule>
    <cfRule type="expression" priority="1013" dxfId="22">
      <formula>AV41="후보"</formula>
    </cfRule>
  </conditionalFormatting>
  <conditionalFormatting sqref="AC4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4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23">
      <formula>AV42="X"</formula>
    </cfRule>
    <cfRule type="expression" priority="994" dxfId="22">
      <formula>AV42="후보"</formula>
    </cfRule>
  </conditionalFormatting>
  <conditionalFormatting sqref="AC4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4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23">
      <formula>AV43="X"</formula>
    </cfRule>
    <cfRule type="expression" priority="975" dxfId="22">
      <formula>AV43="후보"</formula>
    </cfRule>
  </conditionalFormatting>
  <conditionalFormatting sqref="AC43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4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23">
      <formula>AV44="X"</formula>
    </cfRule>
    <cfRule type="expression" priority="956" dxfId="22">
      <formula>AV44="후보"</formula>
    </cfRule>
  </conditionalFormatting>
  <conditionalFormatting sqref="AC4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23">
      <formula>AV45="X"</formula>
    </cfRule>
    <cfRule type="expression" priority="937" dxfId="22">
      <formula>AV45="후보"</formula>
    </cfRule>
  </conditionalFormatting>
  <conditionalFormatting sqref="AC4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23">
      <formula>AV46="X"</formula>
    </cfRule>
    <cfRule type="expression" priority="918" dxfId="22">
      <formula>AV46="후보"</formula>
    </cfRule>
  </conditionalFormatting>
  <conditionalFormatting sqref="AC4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23">
      <formula>AV47="X"</formula>
    </cfRule>
    <cfRule type="expression" priority="899" dxfId="22">
      <formula>AV47="후보"</formula>
    </cfRule>
  </conditionalFormatting>
  <conditionalFormatting sqref="AC4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23">
      <formula>AV48="X"</formula>
    </cfRule>
    <cfRule type="expression" priority="880" dxfId="22">
      <formula>AV48="후보"</formula>
    </cfRule>
  </conditionalFormatting>
  <conditionalFormatting sqref="AC4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4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23">
      <formula>AV49="X"</formula>
    </cfRule>
    <cfRule type="expression" priority="861" dxfId="22">
      <formula>AV49="후보"</formula>
    </cfRule>
  </conditionalFormatting>
  <conditionalFormatting sqref="AC4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4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23">
      <formula>AV50="X"</formula>
    </cfRule>
    <cfRule type="expression" priority="842" dxfId="22">
      <formula>AV50="후보"</formula>
    </cfRule>
  </conditionalFormatting>
  <conditionalFormatting sqref="AC5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23">
      <formula>AV51="X"</formula>
    </cfRule>
    <cfRule type="expression" priority="823" dxfId="22">
      <formula>AV51="후보"</formula>
    </cfRule>
  </conditionalFormatting>
  <conditionalFormatting sqref="AC51 N5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52">
    <cfRule type="expression" priority="817" dxfId="23">
      <formula>AV52="X"</formula>
    </cfRule>
    <cfRule type="expression" priority="818" dxfId="22">
      <formula>AV52="후보"</formula>
    </cfRule>
  </conditionalFormatting>
  <conditionalFormatting sqref="AC5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5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23">
      <formula>AV53="X"</formula>
    </cfRule>
    <cfRule type="expression" priority="799" dxfId="22">
      <formula>AV53="후보"</formula>
    </cfRule>
  </conditionalFormatting>
  <conditionalFormatting sqref="AC5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5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23">
      <formula>AV54="X"</formula>
    </cfRule>
    <cfRule type="expression" priority="780" dxfId="22">
      <formula>AV54="후보"</formula>
    </cfRule>
  </conditionalFormatting>
  <conditionalFormatting sqref="AC5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5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23">
      <formula>AV55="X"</formula>
    </cfRule>
    <cfRule type="expression" priority="761" dxfId="22">
      <formula>AV55="후보"</formula>
    </cfRule>
  </conditionalFormatting>
  <conditionalFormatting sqref="AC5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5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23">
      <formula>AV56="X"</formula>
    </cfRule>
    <cfRule type="expression" priority="742" dxfId="22">
      <formula>AV56="후보"</formula>
    </cfRule>
  </conditionalFormatting>
  <conditionalFormatting sqref="AC5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5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23">
      <formula>AV57="X"</formula>
    </cfRule>
    <cfRule type="expression" priority="723" dxfId="22">
      <formula>AV57="후보"</formula>
    </cfRule>
  </conditionalFormatting>
  <conditionalFormatting sqref="AC5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23">
      <formula>AV58="X"</formula>
    </cfRule>
    <cfRule type="expression" priority="704" dxfId="22">
      <formula>AV58="후보"</formula>
    </cfRule>
  </conditionalFormatting>
  <conditionalFormatting sqref="AC58 N5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59">
    <cfRule type="expression" priority="698" dxfId="23">
      <formula>AV59="X"</formula>
    </cfRule>
    <cfRule type="expression" priority="699" dxfId="22">
      <formula>AV59="후보"</formula>
    </cfRule>
  </conditionalFormatting>
  <conditionalFormatting sqref="AC5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23">
      <formula>AV60="X"</formula>
    </cfRule>
    <cfRule type="expression" priority="680" dxfId="22">
      <formula>AV60="후보"</formula>
    </cfRule>
  </conditionalFormatting>
  <conditionalFormatting sqref="AC6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23">
      <formula>AV61="X"</formula>
    </cfRule>
    <cfRule type="expression" priority="661" dxfId="22">
      <formula>AV61="후보"</formula>
    </cfRule>
  </conditionalFormatting>
  <conditionalFormatting sqref="AC6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23">
      <formula>AV62="X"</formula>
    </cfRule>
    <cfRule type="expression" priority="642" dxfId="22">
      <formula>AV62="후보"</formula>
    </cfRule>
  </conditionalFormatting>
  <conditionalFormatting sqref="AC6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23">
      <formula>AV63="X"</formula>
    </cfRule>
    <cfRule type="expression" priority="623" dxfId="22">
      <formula>AV63="후보"</formula>
    </cfRule>
  </conditionalFormatting>
  <conditionalFormatting sqref="AC6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23">
      <formula>AV64="X"</formula>
    </cfRule>
    <cfRule type="expression" priority="604" dxfId="22">
      <formula>AV64="후보"</formula>
    </cfRule>
  </conditionalFormatting>
  <conditionalFormatting sqref="AC64 N6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65">
    <cfRule type="expression" priority="598" dxfId="23">
      <formula>AV65="X"</formula>
    </cfRule>
    <cfRule type="expression" priority="599" dxfId="22">
      <formula>AV65="후보"</formula>
    </cfRule>
  </conditionalFormatting>
  <conditionalFormatting sqref="AC6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6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23">
      <formula>AV66="X"</formula>
    </cfRule>
    <cfRule type="expression" priority="580" dxfId="22">
      <formula>AV66="후보"</formula>
    </cfRule>
  </conditionalFormatting>
  <conditionalFormatting sqref="AC6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23">
      <formula>AV67="X"</formula>
    </cfRule>
    <cfRule type="expression" priority="561" dxfId="22">
      <formula>AV67="후보"</formula>
    </cfRule>
  </conditionalFormatting>
  <conditionalFormatting sqref="AC6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23">
      <formula>AV68="X"</formula>
    </cfRule>
    <cfRule type="expression" priority="542" dxfId="22">
      <formula>AV68="후보"</formula>
    </cfRule>
  </conditionalFormatting>
  <conditionalFormatting sqref="AC6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23">
      <formula>AV69="X"</formula>
    </cfRule>
    <cfRule type="expression" priority="523" dxfId="22">
      <formula>AV69="후보"</formula>
    </cfRule>
  </conditionalFormatting>
  <conditionalFormatting sqref="AC69 N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AV70">
    <cfRule type="expression" priority="517" dxfId="23">
      <formula>AV70="X"</formula>
    </cfRule>
    <cfRule type="expression" priority="518" dxfId="22">
      <formula>AV70="후보"</formula>
    </cfRule>
  </conditionalFormatting>
  <conditionalFormatting sqref="AC7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N70">
    <cfRule type="cellIs" priority="512" operator="greaterThan" dxfId="17">
      <formula>0.9</formula>
    </cfRule>
    <cfRule type="cellIs" priority="513" operator="greaterThan" dxfId="16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23">
      <formula>AV71="X"</formula>
    </cfRule>
    <cfRule type="expression" priority="499" dxfId="22">
      <formula>AV71="후보"</formula>
    </cfRule>
  </conditionalFormatting>
  <conditionalFormatting sqref="AC7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71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23">
      <formula>AV72="X"</formula>
    </cfRule>
    <cfRule type="expression" priority="480" dxfId="22">
      <formula>AV72="후보"</formula>
    </cfRule>
  </conditionalFormatting>
  <conditionalFormatting sqref="AC7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23">
      <formula>AV73="X"</formula>
    </cfRule>
    <cfRule type="expression" priority="461" dxfId="22">
      <formula>AV73="후보"</formula>
    </cfRule>
  </conditionalFormatting>
  <conditionalFormatting sqref="AC7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7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23">
      <formula>AV74="X"</formula>
    </cfRule>
    <cfRule type="expression" priority="442" dxfId="22">
      <formula>AV74="후보"</formula>
    </cfRule>
  </conditionalFormatting>
  <conditionalFormatting sqref="AC7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7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23">
      <formula>AV75="X"</formula>
    </cfRule>
    <cfRule type="expression" priority="423" dxfId="22">
      <formula>AV75="후보"</formula>
    </cfRule>
  </conditionalFormatting>
  <conditionalFormatting sqref="AC7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7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23">
      <formula>AV76="X"</formula>
    </cfRule>
    <cfRule type="expression" priority="404" dxfId="22">
      <formula>AV76="후보"</formula>
    </cfRule>
  </conditionalFormatting>
  <conditionalFormatting sqref="AC7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76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23">
      <formula>AV77="X"</formula>
    </cfRule>
    <cfRule type="expression" priority="385" dxfId="22">
      <formula>AV77="후보"</formula>
    </cfRule>
  </conditionalFormatting>
  <conditionalFormatting sqref="AC77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77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23">
      <formula>AV78="X"</formula>
    </cfRule>
    <cfRule type="expression" priority="366" dxfId="22">
      <formula>AV78="후보"</formula>
    </cfRule>
  </conditionalFormatting>
  <conditionalFormatting sqref="AC78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78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23">
      <formula>AV79="X"</formula>
    </cfRule>
    <cfRule type="expression" priority="347" dxfId="22">
      <formula>AV79="후보"</formula>
    </cfRule>
  </conditionalFormatting>
  <conditionalFormatting sqref="AC79 N79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AV80">
    <cfRule type="expression" priority="341" dxfId="23">
      <formula>AV80="X"</formula>
    </cfRule>
    <cfRule type="expression" priority="342" dxfId="22">
      <formula>AV80="후보"</formula>
    </cfRule>
  </conditionalFormatting>
  <conditionalFormatting sqref="AC8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8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23">
      <formula>AV81="X"</formula>
    </cfRule>
    <cfRule type="expression" priority="323" dxfId="22">
      <formula>AV81="후보"</formula>
    </cfRule>
  </conditionalFormatting>
  <conditionalFormatting sqref="AC8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8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23">
      <formula>AV82="X"</formula>
    </cfRule>
    <cfRule type="expression" priority="304" dxfId="22">
      <formula>AV82="후보"</formula>
    </cfRule>
  </conditionalFormatting>
  <conditionalFormatting sqref="AC8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8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23">
      <formula>AV83="X"</formula>
    </cfRule>
    <cfRule type="expression" priority="285" dxfId="22">
      <formula>AV83="후보"</formula>
    </cfRule>
  </conditionalFormatting>
  <conditionalFormatting sqref="AC8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8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23">
      <formula>AV84="X"</formula>
    </cfRule>
    <cfRule type="expression" priority="266" dxfId="22">
      <formula>AV84="후보"</formula>
    </cfRule>
  </conditionalFormatting>
  <conditionalFormatting sqref="AC8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8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23">
      <formula>AV85="X"</formula>
    </cfRule>
    <cfRule type="expression" priority="247" dxfId="22">
      <formula>AV85="후보"</formula>
    </cfRule>
  </conditionalFormatting>
  <conditionalFormatting sqref="AC8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23">
      <formula>AV86="X"</formula>
    </cfRule>
    <cfRule type="expression" priority="228" dxfId="22">
      <formula>AV86="후보"</formula>
    </cfRule>
  </conditionalFormatting>
  <conditionalFormatting sqref="AC8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8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23">
      <formula>AV87="X"</formula>
    </cfRule>
    <cfRule type="expression" priority="209" dxfId="22">
      <formula>AV87="후보"</formula>
    </cfRule>
  </conditionalFormatting>
  <conditionalFormatting sqref="AC8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23">
      <formula>AV88="X"</formula>
    </cfRule>
    <cfRule type="expression" priority="190" dxfId="22">
      <formula>AV88="후보"</formula>
    </cfRule>
  </conditionalFormatting>
  <conditionalFormatting sqref="AC8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23">
      <formula>AV89="X"</formula>
    </cfRule>
    <cfRule type="expression" priority="171" dxfId="22">
      <formula>AV89="후보"</formula>
    </cfRule>
  </conditionalFormatting>
  <conditionalFormatting sqref="AC8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23">
      <formula>AV90="X"</formula>
    </cfRule>
    <cfRule type="expression" priority="152" dxfId="22">
      <formula>AV90="후보"</formula>
    </cfRule>
  </conditionalFormatting>
  <conditionalFormatting sqref="AC9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23">
      <formula>AV91="X"</formula>
    </cfRule>
    <cfRule type="expression" priority="133" dxfId="22">
      <formula>AV91="후보"</formula>
    </cfRule>
  </conditionalFormatting>
  <conditionalFormatting sqref="AC9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23">
      <formula>AV92="X"</formula>
    </cfRule>
    <cfRule type="expression" priority="114" dxfId="22">
      <formula>AV92="후보"</formula>
    </cfRule>
  </conditionalFormatting>
  <conditionalFormatting sqref="AC9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2022-05-09T14:47:42Z</dcterms:modified>
  <cp:lastModifiedBy>MinsuKwon</cp:lastModifiedBy>
  <cp:lastPrinted>2018-04-28T10:52:41Z</cp:lastPrinted>
</cp:coreProperties>
</file>