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om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8" i="1"/>
  <c r="K8" i="1" s="1"/>
  <c r="J8" i="1"/>
  <c r="I9" i="1"/>
  <c r="J9" i="1"/>
  <c r="I10" i="1"/>
  <c r="J10" i="1"/>
  <c r="K9" i="1" l="1"/>
  <c r="K10" i="1"/>
  <c r="E44" i="1" l="1"/>
  <c r="P6" i="1"/>
  <c r="J6" i="1"/>
  <c r="J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P15" i="1" l="1"/>
  <c r="P8" i="1"/>
  <c r="P7" i="1"/>
  <c r="I5" i="1"/>
  <c r="K5" i="1" s="1"/>
  <c r="I6" i="1"/>
  <c r="K6" i="1" s="1"/>
  <c r="I7" i="1"/>
  <c r="K7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P16" i="1" l="1"/>
  <c r="P9" i="1"/>
</calcChain>
</file>

<file path=xl/sharedStrings.xml><?xml version="1.0" encoding="utf-8"?>
<sst xmlns="http://schemas.openxmlformats.org/spreadsheetml/2006/main" count="79" uniqueCount="77">
  <si>
    <t>Page</t>
  </si>
  <si>
    <t>Level</t>
  </si>
  <si>
    <t>Login</t>
  </si>
  <si>
    <t>Change Password</t>
  </si>
  <si>
    <t>No.</t>
  </si>
  <si>
    <t>About</t>
  </si>
  <si>
    <t>Mjolnir_OT</t>
  </si>
  <si>
    <t>Mjolnir_Leave</t>
  </si>
  <si>
    <t>Mjolnir_Payment</t>
  </si>
  <si>
    <t>Mjolnir_Document</t>
  </si>
  <si>
    <t>Mjolnir_Others</t>
  </si>
  <si>
    <t>Calendar</t>
  </si>
  <si>
    <t>User_users</t>
  </si>
  <si>
    <t>User_Departments</t>
  </si>
  <si>
    <t>Profile</t>
  </si>
  <si>
    <t>Profile_Information</t>
  </si>
  <si>
    <t>Profile_detail</t>
  </si>
  <si>
    <t>ProfileFamily</t>
  </si>
  <si>
    <t>Profile_Education</t>
  </si>
  <si>
    <t>Profile_Experience</t>
  </si>
  <si>
    <t>Profile_Language</t>
  </si>
  <si>
    <t>Profile_Special</t>
  </si>
  <si>
    <t>Training</t>
  </si>
  <si>
    <t>Document</t>
  </si>
  <si>
    <t>Struture_Overview</t>
  </si>
  <si>
    <t>Struture_Groups</t>
  </si>
  <si>
    <t>Struture_Teams</t>
  </si>
  <si>
    <t>Admin</t>
  </si>
  <si>
    <t>Overtime_Admin</t>
  </si>
  <si>
    <t>Leave_Admin</t>
  </si>
  <si>
    <t>Payment_Admin</t>
  </si>
  <si>
    <t>Overtime_Emp</t>
  </si>
  <si>
    <t>Leave_Emp</t>
  </si>
  <si>
    <t>Payment_Emp</t>
  </si>
  <si>
    <t>Profile_Document</t>
  </si>
  <si>
    <t>Profile_Transfer</t>
  </si>
  <si>
    <t>Profile_Employment</t>
  </si>
  <si>
    <t>Profile_Training</t>
  </si>
  <si>
    <t>Profile_Admonition</t>
  </si>
  <si>
    <t>Profile_History</t>
  </si>
  <si>
    <t>Manager</t>
  </si>
  <si>
    <t>Employee</t>
  </si>
  <si>
    <t>Admin:</t>
  </si>
  <si>
    <t>Manager:</t>
  </si>
  <si>
    <t>Employee:</t>
  </si>
  <si>
    <t>Total Page</t>
  </si>
  <si>
    <t>Sum</t>
  </si>
  <si>
    <t>UserPage_AddDepartment</t>
  </si>
  <si>
    <t>pop up</t>
  </si>
  <si>
    <t>UserPage_AddDMember</t>
  </si>
  <si>
    <t>Profile_AdmonitionPage_Add</t>
  </si>
  <si>
    <t>ProfilePage_Training_Add</t>
  </si>
  <si>
    <t>ProfilePage_Emplyment_Add</t>
  </si>
  <si>
    <t>TransferPage_Add</t>
  </si>
  <si>
    <t>TrainingPage_AddSubject</t>
  </si>
  <si>
    <t>TrainingPage_AddTrainee</t>
  </si>
  <si>
    <t>UserPage_Adduser</t>
  </si>
  <si>
    <t>admin</t>
  </si>
  <si>
    <t>manager</t>
  </si>
  <si>
    <t>Man_LeavePage_Add</t>
  </si>
  <si>
    <t>Man_PaymentPage_Add</t>
  </si>
  <si>
    <t>Man_G_StructurePage_Add</t>
  </si>
  <si>
    <t>T_StructurePage_AddNewTeam</t>
  </si>
  <si>
    <t>T_StructurePage_AddNewLeader</t>
  </si>
  <si>
    <t>T_StructurePage_AddNewMember</t>
  </si>
  <si>
    <t>Emp_OvertimePage_Add</t>
  </si>
  <si>
    <t>Emp_LeavePage_Add</t>
  </si>
  <si>
    <t>Emp_PaymentPage_Add</t>
  </si>
  <si>
    <t>employee</t>
  </si>
  <si>
    <t>Actual Tasks2</t>
  </si>
  <si>
    <t>Per Task</t>
  </si>
  <si>
    <t>Fastest (Mandays)</t>
  </si>
  <si>
    <t>Slowest(Mandays)</t>
  </si>
  <si>
    <t>News Info</t>
  </si>
  <si>
    <t>Company Info</t>
  </si>
  <si>
    <t>Department Info</t>
  </si>
  <si>
    <t>9-10,Dec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</si>
</sst>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3" borderId="0" xfId="0" applyFill="1"/>
    <xf numFmtId="0" fontId="0" fillId="5" borderId="5" xfId="0" applyFill="1" applyBorder="1"/>
    <xf numFmtId="0" fontId="0" fillId="6" borderId="6" xfId="0" applyFill="1" applyBorder="1"/>
    <xf numFmtId="0" fontId="0" fillId="5" borderId="7" xfId="0" applyFill="1" applyBorder="1"/>
    <xf numFmtId="0" fontId="0" fillId="5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NumberFormat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4:L44" totalsRowCount="1">
  <autoFilter ref="C4:L43"/>
  <tableColumns count="10">
    <tableColumn id="6" name="No." dataDxfId="7" totalsRowDxfId="2"/>
    <tableColumn id="2" name="Page"/>
    <tableColumn id="5" name="Level" totalsRowFunction="custom">
      <totalsRowFormula>SUM(Table1[Level])</totalsRowFormula>
    </tableColumn>
    <tableColumn id="7" name="Admin"/>
    <tableColumn id="8" name="Manager"/>
    <tableColumn id="9" name="Employee"/>
    <tableColumn id="10" name="Sum" dataDxfId="6" totalsRowDxfId="1">
      <calculatedColumnFormula>SUM(Table1[[#This Row],[Admin]:[Employee]])</calculatedColumnFormula>
    </tableColumn>
    <tableColumn id="11" name="Per Task" dataDxfId="5">
      <calculatedColumnFormula>SUM(Table1[[#This Row],[Level]]*0.5)</calculatedColumnFormula>
    </tableColumn>
    <tableColumn id="3" name="Actual Tasks2" dataDxfId="4" totalsRowDxfId="0">
      <calculatedColumnFormula>SUM(Table1[[#This Row],[Per Task]]+(Table1[[#This Row],[Sum]]*0.25))</calculatedColumnFormula>
    </tableColumn>
    <tableColumn id="4" name="9-10,Dec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66"/>
  <sheetViews>
    <sheetView tabSelected="1" topLeftCell="B34" workbookViewId="0">
      <selection activeCell="E45" sqref="E45"/>
    </sheetView>
  </sheetViews>
  <sheetFormatPr defaultRowHeight="14.25" x14ac:dyDescent="0.2"/>
  <cols>
    <col min="2" max="2" width="9" customWidth="1"/>
    <col min="3" max="3" width="5.625" customWidth="1"/>
    <col min="4" max="4" width="23.5" customWidth="1"/>
    <col min="5" max="5" width="7.75" customWidth="1"/>
    <col min="6" max="6" width="8.625" customWidth="1"/>
    <col min="9" max="9" width="9" customWidth="1"/>
    <col min="10" max="10" width="13" customWidth="1"/>
    <col min="11" max="11" width="14.875" customWidth="1"/>
    <col min="13" max="13" width="10.75" customWidth="1"/>
    <col min="14" max="14" width="17.375" customWidth="1"/>
  </cols>
  <sheetData>
    <row r="4" spans="3:16" x14ac:dyDescent="0.2">
      <c r="C4" t="s">
        <v>4</v>
      </c>
      <c r="D4" t="s">
        <v>0</v>
      </c>
      <c r="E4" t="s">
        <v>1</v>
      </c>
      <c r="F4" t="s">
        <v>27</v>
      </c>
      <c r="G4" t="s">
        <v>40</v>
      </c>
      <c r="H4" t="s">
        <v>41</v>
      </c>
      <c r="I4" t="s">
        <v>46</v>
      </c>
      <c r="J4" t="s">
        <v>70</v>
      </c>
      <c r="K4" t="s">
        <v>69</v>
      </c>
      <c r="L4" s="20" t="s">
        <v>76</v>
      </c>
    </row>
    <row r="5" spans="3:16" ht="15" thickBot="1" x14ac:dyDescent="0.25">
      <c r="C5" s="3">
        <v>1</v>
      </c>
      <c r="D5" t="s">
        <v>2</v>
      </c>
      <c r="E5">
        <v>1</v>
      </c>
      <c r="F5">
        <v>1</v>
      </c>
      <c r="G5">
        <v>1</v>
      </c>
      <c r="H5">
        <v>1</v>
      </c>
      <c r="I5">
        <f>SUM(Table1[[#This Row],[Admin]:[Employee]])</f>
        <v>3</v>
      </c>
      <c r="J5">
        <f>SUM(Table1[[#This Row],[Level]]*0.5)</f>
        <v>0.5</v>
      </c>
      <c r="K5" s="11">
        <f>SUM(Table1[[#This Row],[Per Task]]+(Table1[[#This Row],[Sum]]*0.25))</f>
        <v>1.25</v>
      </c>
      <c r="L5" s="11"/>
    </row>
    <row r="6" spans="3:16" x14ac:dyDescent="0.2">
      <c r="C6" s="3">
        <v>2</v>
      </c>
      <c r="D6" t="s">
        <v>3</v>
      </c>
      <c r="E6">
        <v>1</v>
      </c>
      <c r="F6">
        <v>1</v>
      </c>
      <c r="G6">
        <v>1</v>
      </c>
      <c r="H6">
        <v>1</v>
      </c>
      <c r="I6">
        <f>SUM(Table1[[#This Row],[Admin]:[Employee]])</f>
        <v>3</v>
      </c>
      <c r="J6">
        <f>SUM(Table1[[#This Row],[Level]]*0.5)</f>
        <v>0.5</v>
      </c>
      <c r="K6" s="11">
        <f>SUM(Table1[[#This Row],[Per Task]]+(Table1[[#This Row],[Sum]]*0.25))</f>
        <v>1.25</v>
      </c>
      <c r="L6" s="11"/>
      <c r="O6" s="5" t="s">
        <v>42</v>
      </c>
      <c r="P6" s="8">
        <f>SUM(F5:F43)</f>
        <v>32</v>
      </c>
    </row>
    <row r="7" spans="3:16" x14ac:dyDescent="0.2">
      <c r="C7" s="3">
        <v>3</v>
      </c>
      <c r="D7" t="s">
        <v>5</v>
      </c>
      <c r="E7">
        <v>1</v>
      </c>
      <c r="F7">
        <v>1</v>
      </c>
      <c r="G7">
        <v>1</v>
      </c>
      <c r="H7">
        <v>1</v>
      </c>
      <c r="I7">
        <f>SUM(Table1[[#This Row],[Admin]:[Employee]])</f>
        <v>3</v>
      </c>
      <c r="J7">
        <f>SUM(Table1[[#This Row],[Level]]*0.5)</f>
        <v>0.5</v>
      </c>
      <c r="K7" s="11">
        <f>SUM(Table1[[#This Row],[Per Task]]+(Table1[[#This Row],[Sum]]*0.25))</f>
        <v>1.25</v>
      </c>
      <c r="L7" s="11"/>
      <c r="O7" s="6" t="s">
        <v>43</v>
      </c>
      <c r="P7" s="9">
        <f>SUM(Table1[Manager])</f>
        <v>32</v>
      </c>
    </row>
    <row r="8" spans="3:16" ht="15" thickBot="1" x14ac:dyDescent="0.25">
      <c r="C8" s="3">
        <v>4</v>
      </c>
      <c r="D8" t="s">
        <v>73</v>
      </c>
      <c r="E8">
        <v>2</v>
      </c>
      <c r="F8">
        <v>1</v>
      </c>
      <c r="G8">
        <v>1</v>
      </c>
      <c r="H8">
        <v>1</v>
      </c>
      <c r="I8" s="11">
        <f>SUM(Table1[[#This Row],[Admin]:[Employee]])</f>
        <v>3</v>
      </c>
      <c r="J8" s="11">
        <f>SUM(Table1[[#This Row],[Level]]*0.5)</f>
        <v>1</v>
      </c>
      <c r="K8" s="11">
        <f>SUM(Table1[[#This Row],[Per Task]]+(Table1[[#This Row],[Sum]]*0.25))</f>
        <v>1.75</v>
      </c>
      <c r="L8" s="11"/>
      <c r="O8" s="7" t="s">
        <v>44</v>
      </c>
      <c r="P8" s="10">
        <f>SUM(Table1[Employee])</f>
        <v>29</v>
      </c>
    </row>
    <row r="9" spans="3:16" ht="15" thickBot="1" x14ac:dyDescent="0.25">
      <c r="C9" s="3">
        <v>5</v>
      </c>
      <c r="D9" t="s">
        <v>74</v>
      </c>
      <c r="E9">
        <v>2</v>
      </c>
      <c r="F9">
        <v>1</v>
      </c>
      <c r="G9">
        <v>1</v>
      </c>
      <c r="H9">
        <v>1</v>
      </c>
      <c r="I9" s="11">
        <f>SUM(Table1[[#This Row],[Admin]:[Employee]])</f>
        <v>3</v>
      </c>
      <c r="J9" s="11">
        <f>SUM(Table1[[#This Row],[Level]]*0.5)</f>
        <v>1</v>
      </c>
      <c r="K9" s="11">
        <f>SUM(Table1[[#This Row],[Per Task]]+(Table1[[#This Row],[Sum]]*0.25))</f>
        <v>1.75</v>
      </c>
      <c r="L9" s="11"/>
      <c r="O9" s="18" t="s">
        <v>45</v>
      </c>
      <c r="P9" s="19">
        <f>SUM(P6:P8)</f>
        <v>93</v>
      </c>
    </row>
    <row r="10" spans="3:16" x14ac:dyDescent="0.2">
      <c r="C10" s="3">
        <v>6</v>
      </c>
      <c r="D10" t="s">
        <v>75</v>
      </c>
      <c r="E10">
        <v>2</v>
      </c>
      <c r="F10">
        <v>1</v>
      </c>
      <c r="G10">
        <v>1</v>
      </c>
      <c r="H10">
        <v>1</v>
      </c>
      <c r="I10" s="11">
        <f>SUM(Table1[[#This Row],[Admin]:[Employee]])</f>
        <v>3</v>
      </c>
      <c r="J10" s="11">
        <f>SUM(Table1[[#This Row],[Level]]*0.5)</f>
        <v>1</v>
      </c>
      <c r="K10" s="11">
        <f>SUM(Table1[[#This Row],[Per Task]]+(Table1[[#This Row],[Sum]]*0.25))</f>
        <v>1.75</v>
      </c>
      <c r="L10" s="11"/>
      <c r="O10" s="17"/>
      <c r="P10" s="16"/>
    </row>
    <row r="11" spans="3:16" x14ac:dyDescent="0.2">
      <c r="C11" s="3">
        <v>7</v>
      </c>
      <c r="D11" t="s">
        <v>6</v>
      </c>
      <c r="E11">
        <v>2</v>
      </c>
      <c r="F11">
        <v>1</v>
      </c>
      <c r="G11">
        <v>1</v>
      </c>
      <c r="H11">
        <v>1</v>
      </c>
      <c r="I11">
        <f>SUM(Table1[[#This Row],[Admin]:[Employee]])</f>
        <v>3</v>
      </c>
      <c r="J11">
        <f>SUM(Table1[[#This Row],[Level]]*0.5)</f>
        <v>1</v>
      </c>
      <c r="K11" s="11">
        <f>SUM(Table1[[#This Row],[Per Task]]+(Table1[[#This Row],[Sum]]*0.25))</f>
        <v>1.75</v>
      </c>
      <c r="L11" s="11"/>
    </row>
    <row r="12" spans="3:16" x14ac:dyDescent="0.2">
      <c r="C12" s="3">
        <v>8</v>
      </c>
      <c r="D12" t="s">
        <v>7</v>
      </c>
      <c r="E12">
        <v>2</v>
      </c>
      <c r="F12">
        <v>1</v>
      </c>
      <c r="G12">
        <v>1</v>
      </c>
      <c r="H12">
        <v>1</v>
      </c>
      <c r="I12">
        <f>SUM(Table1[[#This Row],[Admin]:[Employee]])</f>
        <v>3</v>
      </c>
      <c r="J12">
        <f>SUM(Table1[[#This Row],[Level]]*0.5)</f>
        <v>1</v>
      </c>
      <c r="K12" s="11">
        <f>SUM(Table1[[#This Row],[Per Task]]+(Table1[[#This Row],[Sum]]*0.25))</f>
        <v>1.75</v>
      </c>
      <c r="L12" s="11"/>
    </row>
    <row r="13" spans="3:16" x14ac:dyDescent="0.2">
      <c r="C13" s="3">
        <v>9</v>
      </c>
      <c r="D13" t="s">
        <v>8</v>
      </c>
      <c r="E13">
        <v>2</v>
      </c>
      <c r="F13">
        <v>1</v>
      </c>
      <c r="G13">
        <v>1</v>
      </c>
      <c r="H13">
        <v>1</v>
      </c>
      <c r="I13">
        <f>SUM(Table1[[#This Row],[Admin]:[Employee]])</f>
        <v>3</v>
      </c>
      <c r="J13">
        <f>SUM(Table1[[#This Row],[Level]]*0.5)</f>
        <v>1</v>
      </c>
      <c r="K13" s="11">
        <f>SUM(Table1[[#This Row],[Per Task]]+(Table1[[#This Row],[Sum]]*0.25))</f>
        <v>1.75</v>
      </c>
      <c r="L13" s="11"/>
    </row>
    <row r="14" spans="3:16" x14ac:dyDescent="0.2">
      <c r="C14" s="3">
        <v>10</v>
      </c>
      <c r="D14" t="s">
        <v>9</v>
      </c>
      <c r="E14">
        <v>2</v>
      </c>
      <c r="F14">
        <v>1</v>
      </c>
      <c r="I14">
        <f>SUM(Table1[[#This Row],[Admin]:[Employee]])</f>
        <v>1</v>
      </c>
      <c r="J14">
        <f>SUM(Table1[[#This Row],[Level]]*0.5)</f>
        <v>1</v>
      </c>
      <c r="K14" s="11">
        <f>SUM(Table1[[#This Row],[Per Task]]+(Table1[[#This Row],[Sum]]*0.25))</f>
        <v>1.25</v>
      </c>
      <c r="L14" s="11"/>
    </row>
    <row r="15" spans="3:16" x14ac:dyDescent="0.2">
      <c r="C15" s="3">
        <v>11</v>
      </c>
      <c r="D15" t="s">
        <v>10</v>
      </c>
      <c r="E15">
        <v>3</v>
      </c>
      <c r="F15">
        <v>1</v>
      </c>
      <c r="I15">
        <f>SUM(Table1[[#This Row],[Admin]:[Employee]])</f>
        <v>1</v>
      </c>
      <c r="J15">
        <f>SUM(Table1[[#This Row],[Level]]*0.5)</f>
        <v>1.5</v>
      </c>
      <c r="K15" s="11">
        <f>SUM(Table1[[#This Row],[Per Task]]+(Table1[[#This Row],[Sum]]*0.25))</f>
        <v>1.75</v>
      </c>
      <c r="L15" s="11"/>
      <c r="O15" s="14" t="s">
        <v>71</v>
      </c>
      <c r="P15" s="14">
        <f>ROUNDUP(SUM(Table1[Per Task]),0)</f>
        <v>33</v>
      </c>
    </row>
    <row r="16" spans="3:16" x14ac:dyDescent="0.2">
      <c r="C16" s="3">
        <v>12</v>
      </c>
      <c r="D16" t="s">
        <v>11</v>
      </c>
      <c r="E16">
        <v>3</v>
      </c>
      <c r="F16">
        <v>1</v>
      </c>
      <c r="I16">
        <f>SUM(Table1[[#This Row],[Admin]:[Employee]])</f>
        <v>1</v>
      </c>
      <c r="J16">
        <f>SUM(Table1[[#This Row],[Level]]*0.5)</f>
        <v>1.5</v>
      </c>
      <c r="K16" s="11">
        <f>SUM(Table1[[#This Row],[Per Task]]+(Table1[[#This Row],[Sum]]*0.25))</f>
        <v>1.75</v>
      </c>
      <c r="L16" s="11"/>
      <c r="O16" s="15" t="s">
        <v>72</v>
      </c>
      <c r="P16" s="15">
        <f>ROUNDUP(SUM(Table1[Actual Tasks2]),0)</f>
        <v>56</v>
      </c>
    </row>
    <row r="17" spans="3:16" x14ac:dyDescent="0.2">
      <c r="C17" s="3">
        <v>13</v>
      </c>
      <c r="D17" t="s">
        <v>12</v>
      </c>
      <c r="E17">
        <v>2</v>
      </c>
      <c r="F17">
        <v>1</v>
      </c>
      <c r="I17">
        <f>SUM(Table1[[#This Row],[Admin]:[Employee]])</f>
        <v>1</v>
      </c>
      <c r="J17">
        <f>SUM(Table1[[#This Row],[Level]]*0.5)</f>
        <v>1</v>
      </c>
      <c r="K17" s="11">
        <f>SUM(Table1[[#This Row],[Per Task]]+(Table1[[#This Row],[Sum]]*0.25))</f>
        <v>1.25</v>
      </c>
      <c r="L17" s="11"/>
    </row>
    <row r="18" spans="3:16" x14ac:dyDescent="0.2">
      <c r="C18" s="3">
        <v>14</v>
      </c>
      <c r="D18" t="s">
        <v>13</v>
      </c>
      <c r="E18">
        <v>3</v>
      </c>
      <c r="F18">
        <v>1</v>
      </c>
      <c r="I18">
        <f>SUM(Table1[[#This Row],[Admin]:[Employee]])</f>
        <v>1</v>
      </c>
      <c r="J18">
        <f>SUM(Table1[[#This Row],[Level]]*0.5)</f>
        <v>1.5</v>
      </c>
      <c r="K18" s="11">
        <f>SUM(Table1[[#This Row],[Per Task]]+(Table1[[#This Row],[Sum]]*0.25))</f>
        <v>1.75</v>
      </c>
      <c r="L18" s="11"/>
    </row>
    <row r="19" spans="3:16" x14ac:dyDescent="0.2">
      <c r="C19" s="3">
        <v>15</v>
      </c>
      <c r="D19" t="s">
        <v>14</v>
      </c>
      <c r="E19">
        <v>2</v>
      </c>
      <c r="F19">
        <v>1</v>
      </c>
      <c r="I19">
        <f>SUM(Table1[[#This Row],[Admin]:[Employee]])</f>
        <v>1</v>
      </c>
      <c r="J19">
        <f>SUM(Table1[[#This Row],[Level]]*0.5)</f>
        <v>1</v>
      </c>
      <c r="K19" s="11">
        <f>SUM(Table1[[#This Row],[Per Task]]+(Table1[[#This Row],[Sum]]*0.25))</f>
        <v>1.25</v>
      </c>
      <c r="L19" s="11"/>
      <c r="O19" s="14" t="s">
        <v>71</v>
      </c>
      <c r="P19" s="14">
        <v>48</v>
      </c>
    </row>
    <row r="20" spans="3:16" x14ac:dyDescent="0.2">
      <c r="C20" s="3">
        <v>16</v>
      </c>
      <c r="D20" t="s">
        <v>15</v>
      </c>
      <c r="E20">
        <v>2</v>
      </c>
      <c r="F20">
        <v>1</v>
      </c>
      <c r="G20">
        <v>1</v>
      </c>
      <c r="H20">
        <v>1</v>
      </c>
      <c r="I20">
        <f>SUM(Table1[[#This Row],[Admin]:[Employee]])</f>
        <v>3</v>
      </c>
      <c r="J20">
        <f>SUM(Table1[[#This Row],[Level]]*0.5)</f>
        <v>1</v>
      </c>
      <c r="K20" s="11">
        <f>SUM(Table1[[#This Row],[Per Task]]+(Table1[[#This Row],[Sum]]*0.25))</f>
        <v>1.75</v>
      </c>
      <c r="L20" s="11"/>
      <c r="O20" s="15" t="s">
        <v>72</v>
      </c>
      <c r="P20" s="15">
        <v>87</v>
      </c>
    </row>
    <row r="21" spans="3:16" x14ac:dyDescent="0.2">
      <c r="C21" s="3">
        <v>17</v>
      </c>
      <c r="D21" t="s">
        <v>16</v>
      </c>
      <c r="E21">
        <v>1</v>
      </c>
      <c r="F21">
        <v>1</v>
      </c>
      <c r="G21">
        <v>1</v>
      </c>
      <c r="H21">
        <v>1</v>
      </c>
      <c r="I21">
        <f>SUM(Table1[[#This Row],[Admin]:[Employee]])</f>
        <v>3</v>
      </c>
      <c r="J21">
        <f>SUM(Table1[[#This Row],[Level]]*0.5)</f>
        <v>0.5</v>
      </c>
      <c r="K21" s="11">
        <f>SUM(Table1[[#This Row],[Per Task]]+(Table1[[#This Row],[Sum]]*0.25))</f>
        <v>1.25</v>
      </c>
      <c r="L21" s="11"/>
    </row>
    <row r="22" spans="3:16" x14ac:dyDescent="0.2">
      <c r="C22" s="3">
        <v>18</v>
      </c>
      <c r="D22" t="s">
        <v>17</v>
      </c>
      <c r="E22">
        <v>1</v>
      </c>
      <c r="F22">
        <v>1</v>
      </c>
      <c r="G22">
        <v>1</v>
      </c>
      <c r="H22">
        <v>1</v>
      </c>
      <c r="I22">
        <f>SUM(Table1[[#This Row],[Admin]:[Employee]])</f>
        <v>3</v>
      </c>
      <c r="J22">
        <f>SUM(Table1[[#This Row],[Level]]*0.5)</f>
        <v>0.5</v>
      </c>
      <c r="K22" s="11">
        <f>SUM(Table1[[#This Row],[Per Task]]+(Table1[[#This Row],[Sum]]*0.25))</f>
        <v>1.25</v>
      </c>
      <c r="L22" s="11"/>
    </row>
    <row r="23" spans="3:16" x14ac:dyDescent="0.2">
      <c r="C23" s="3">
        <v>19</v>
      </c>
      <c r="D23" t="s">
        <v>18</v>
      </c>
      <c r="E23">
        <v>1</v>
      </c>
      <c r="F23">
        <v>1</v>
      </c>
      <c r="G23">
        <v>1</v>
      </c>
      <c r="H23">
        <v>1</v>
      </c>
      <c r="I23">
        <f>SUM(Table1[[#This Row],[Admin]:[Employee]])</f>
        <v>3</v>
      </c>
      <c r="J23">
        <f>SUM(Table1[[#This Row],[Level]]*0.5)</f>
        <v>0.5</v>
      </c>
      <c r="K23" s="11">
        <f>SUM(Table1[[#This Row],[Per Task]]+(Table1[[#This Row],[Sum]]*0.25))</f>
        <v>1.25</v>
      </c>
      <c r="L23" s="11"/>
    </row>
    <row r="24" spans="3:16" x14ac:dyDescent="0.2">
      <c r="C24" s="3">
        <v>20</v>
      </c>
      <c r="D24" t="s">
        <v>19</v>
      </c>
      <c r="E24">
        <v>1</v>
      </c>
      <c r="F24">
        <v>1</v>
      </c>
      <c r="G24">
        <v>1</v>
      </c>
      <c r="H24">
        <v>1</v>
      </c>
      <c r="I24">
        <f>SUM(Table1[[#This Row],[Admin]:[Employee]])</f>
        <v>3</v>
      </c>
      <c r="J24">
        <f>SUM(Table1[[#This Row],[Level]]*0.5)</f>
        <v>0.5</v>
      </c>
      <c r="K24" s="11">
        <f>SUM(Table1[[#This Row],[Per Task]]+(Table1[[#This Row],[Sum]]*0.25))</f>
        <v>1.25</v>
      </c>
      <c r="L24" s="11"/>
    </row>
    <row r="25" spans="3:16" x14ac:dyDescent="0.2">
      <c r="C25" s="3">
        <v>21</v>
      </c>
      <c r="D25" t="s">
        <v>20</v>
      </c>
      <c r="E25">
        <v>1</v>
      </c>
      <c r="F25">
        <v>1</v>
      </c>
      <c r="G25">
        <v>1</v>
      </c>
      <c r="H25">
        <v>1</v>
      </c>
      <c r="I25">
        <f>SUM(Table1[[#This Row],[Admin]:[Employee]])</f>
        <v>3</v>
      </c>
      <c r="J25">
        <f>SUM(Table1[[#This Row],[Level]]*0.5)</f>
        <v>0.5</v>
      </c>
      <c r="K25" s="11">
        <f>SUM(Table1[[#This Row],[Per Task]]+(Table1[[#This Row],[Sum]]*0.25))</f>
        <v>1.25</v>
      </c>
      <c r="L25" s="11"/>
    </row>
    <row r="26" spans="3:16" x14ac:dyDescent="0.2">
      <c r="C26" s="3">
        <v>22</v>
      </c>
      <c r="D26" t="s">
        <v>21</v>
      </c>
      <c r="E26">
        <v>1</v>
      </c>
      <c r="F26">
        <v>1</v>
      </c>
      <c r="G26">
        <v>1</v>
      </c>
      <c r="H26">
        <v>1</v>
      </c>
      <c r="I26">
        <f>SUM(Table1[[#This Row],[Admin]:[Employee]])</f>
        <v>3</v>
      </c>
      <c r="J26">
        <f>SUM(Table1[[#This Row],[Level]]*0.5)</f>
        <v>0.5</v>
      </c>
      <c r="K26" s="11">
        <f>SUM(Table1[[#This Row],[Per Task]]+(Table1[[#This Row],[Sum]]*0.25))</f>
        <v>1.25</v>
      </c>
      <c r="L26" s="11"/>
    </row>
    <row r="27" spans="3:16" x14ac:dyDescent="0.2">
      <c r="C27" s="3">
        <v>23</v>
      </c>
      <c r="D27" t="s">
        <v>38</v>
      </c>
      <c r="E27">
        <v>2</v>
      </c>
      <c r="F27">
        <v>1</v>
      </c>
      <c r="G27">
        <v>1</v>
      </c>
      <c r="H27">
        <v>1</v>
      </c>
      <c r="I27">
        <f>SUM(Table1[[#This Row],[Admin]:[Employee]])</f>
        <v>3</v>
      </c>
      <c r="J27">
        <f>SUM(Table1[[#This Row],[Level]]*0.5)</f>
        <v>1</v>
      </c>
      <c r="K27" s="11">
        <f>SUM(Table1[[#This Row],[Per Task]]+(Table1[[#This Row],[Sum]]*0.25))</f>
        <v>1.75</v>
      </c>
      <c r="L27" s="11"/>
    </row>
    <row r="28" spans="3:16" x14ac:dyDescent="0.2">
      <c r="C28" s="3">
        <v>24</v>
      </c>
      <c r="D28" t="s">
        <v>37</v>
      </c>
      <c r="E28">
        <v>3</v>
      </c>
      <c r="F28">
        <v>1</v>
      </c>
      <c r="G28">
        <v>1</v>
      </c>
      <c r="H28">
        <v>1</v>
      </c>
      <c r="I28">
        <f>SUM(Table1[[#This Row],[Admin]:[Employee]])</f>
        <v>3</v>
      </c>
      <c r="J28">
        <f>SUM(Table1[[#This Row],[Level]]*0.5)</f>
        <v>1.5</v>
      </c>
      <c r="K28" s="11">
        <f>SUM(Table1[[#This Row],[Per Task]]+(Table1[[#This Row],[Sum]]*0.25))</f>
        <v>2.25</v>
      </c>
      <c r="L28" s="11"/>
    </row>
    <row r="29" spans="3:16" x14ac:dyDescent="0.2">
      <c r="C29" s="3">
        <v>25</v>
      </c>
      <c r="D29" t="s">
        <v>36</v>
      </c>
      <c r="E29">
        <v>3</v>
      </c>
      <c r="F29">
        <v>1</v>
      </c>
      <c r="G29">
        <v>1</v>
      </c>
      <c r="H29">
        <v>1</v>
      </c>
      <c r="I29">
        <f>SUM(Table1[[#This Row],[Admin]:[Employee]])</f>
        <v>3</v>
      </c>
      <c r="J29">
        <f>SUM(Table1[[#This Row],[Level]]*0.5)</f>
        <v>1.5</v>
      </c>
      <c r="K29" s="11">
        <f>SUM(Table1[[#This Row],[Per Task]]+(Table1[[#This Row],[Sum]]*0.25))</f>
        <v>2.25</v>
      </c>
      <c r="L29" s="11"/>
    </row>
    <row r="30" spans="3:16" x14ac:dyDescent="0.2">
      <c r="C30" s="3">
        <v>26</v>
      </c>
      <c r="D30" t="s">
        <v>35</v>
      </c>
      <c r="E30">
        <v>1</v>
      </c>
      <c r="F30">
        <v>1</v>
      </c>
      <c r="G30">
        <v>1</v>
      </c>
      <c r="H30">
        <v>1</v>
      </c>
      <c r="I30">
        <f>SUM(Table1[[#This Row],[Admin]:[Employee]])</f>
        <v>3</v>
      </c>
      <c r="J30">
        <f>SUM(Table1[[#This Row],[Level]]*0.5)</f>
        <v>0.5</v>
      </c>
      <c r="K30" s="11">
        <f>SUM(Table1[[#This Row],[Per Task]]+(Table1[[#This Row],[Sum]]*0.25))</f>
        <v>1.25</v>
      </c>
      <c r="L30" s="11"/>
    </row>
    <row r="31" spans="3:16" x14ac:dyDescent="0.2">
      <c r="C31" s="3">
        <v>27</v>
      </c>
      <c r="D31" t="s">
        <v>34</v>
      </c>
      <c r="E31">
        <v>1</v>
      </c>
      <c r="F31">
        <v>1</v>
      </c>
      <c r="G31">
        <v>1</v>
      </c>
      <c r="H31">
        <v>1</v>
      </c>
      <c r="I31">
        <f>SUM(Table1[[#This Row],[Admin]:[Employee]])</f>
        <v>3</v>
      </c>
      <c r="J31">
        <f>SUM(Table1[[#This Row],[Level]]*0.5)</f>
        <v>0.5</v>
      </c>
      <c r="K31" s="11">
        <f>SUM(Table1[[#This Row],[Per Task]]+(Table1[[#This Row],[Sum]]*0.25))</f>
        <v>1.25</v>
      </c>
      <c r="L31" s="11"/>
    </row>
    <row r="32" spans="3:16" x14ac:dyDescent="0.2">
      <c r="C32" s="3">
        <v>28</v>
      </c>
      <c r="D32" t="s">
        <v>39</v>
      </c>
      <c r="E32">
        <v>2</v>
      </c>
      <c r="F32">
        <v>1</v>
      </c>
      <c r="G32">
        <v>1</v>
      </c>
      <c r="H32">
        <v>1</v>
      </c>
      <c r="I32">
        <f>SUM(Table1[[#This Row],[Admin]:[Employee]])</f>
        <v>3</v>
      </c>
      <c r="J32">
        <f>SUM(Table1[[#This Row],[Level]]*0.5)</f>
        <v>1</v>
      </c>
      <c r="K32" s="11">
        <f>SUM(Table1[[#This Row],[Per Task]]+(Table1[[#This Row],[Sum]]*0.25))</f>
        <v>1.75</v>
      </c>
      <c r="L32" s="11"/>
    </row>
    <row r="33" spans="2:12" x14ac:dyDescent="0.2">
      <c r="C33" s="3">
        <v>29</v>
      </c>
      <c r="D33" t="s">
        <v>28</v>
      </c>
      <c r="E33">
        <v>1</v>
      </c>
      <c r="F33">
        <v>1</v>
      </c>
      <c r="G33">
        <v>1</v>
      </c>
      <c r="H33">
        <v>1</v>
      </c>
      <c r="I33">
        <f>SUM(Table1[[#This Row],[Admin]:[Employee]])</f>
        <v>3</v>
      </c>
      <c r="J33">
        <f>SUM(Table1[[#This Row],[Level]]*0.5)</f>
        <v>0.5</v>
      </c>
      <c r="K33" s="11">
        <f>SUM(Table1[[#This Row],[Per Task]]+(Table1[[#This Row],[Sum]]*0.25))</f>
        <v>1.25</v>
      </c>
      <c r="L33" s="11"/>
    </row>
    <row r="34" spans="2:12" x14ac:dyDescent="0.2">
      <c r="C34" s="3">
        <v>30</v>
      </c>
      <c r="D34" t="s">
        <v>29</v>
      </c>
      <c r="E34">
        <v>1</v>
      </c>
      <c r="F34">
        <v>1</v>
      </c>
      <c r="G34">
        <v>1</v>
      </c>
      <c r="H34">
        <v>1</v>
      </c>
      <c r="I34">
        <f>SUM(Table1[[#This Row],[Admin]:[Employee]])</f>
        <v>3</v>
      </c>
      <c r="J34">
        <f>SUM(Table1[[#This Row],[Level]]*0.5)</f>
        <v>0.5</v>
      </c>
      <c r="K34" s="11">
        <f>SUM(Table1[[#This Row],[Per Task]]+(Table1[[#This Row],[Sum]]*0.25))</f>
        <v>1.25</v>
      </c>
      <c r="L34" s="11"/>
    </row>
    <row r="35" spans="2:12" x14ac:dyDescent="0.2">
      <c r="C35" s="3">
        <v>31</v>
      </c>
      <c r="D35" t="s">
        <v>30</v>
      </c>
      <c r="E35">
        <v>1</v>
      </c>
      <c r="F35">
        <v>1</v>
      </c>
      <c r="G35">
        <v>1</v>
      </c>
      <c r="H35">
        <v>1</v>
      </c>
      <c r="I35">
        <f>SUM(Table1[[#This Row],[Admin]:[Employee]])</f>
        <v>3</v>
      </c>
      <c r="J35">
        <f>SUM(Table1[[#This Row],[Level]]*0.5)</f>
        <v>0.5</v>
      </c>
      <c r="K35" s="11">
        <f>SUM(Table1[[#This Row],[Per Task]]+(Table1[[#This Row],[Sum]]*0.25))</f>
        <v>1.25</v>
      </c>
      <c r="L35" s="11"/>
    </row>
    <row r="36" spans="2:12" x14ac:dyDescent="0.2">
      <c r="C36" s="3">
        <v>32</v>
      </c>
      <c r="D36" t="s">
        <v>31</v>
      </c>
      <c r="E36">
        <v>1</v>
      </c>
      <c r="G36">
        <v>1</v>
      </c>
      <c r="H36">
        <v>1</v>
      </c>
      <c r="I36">
        <f>SUM(Table1[[#This Row],[Admin]:[Employee]])</f>
        <v>2</v>
      </c>
      <c r="J36">
        <f>SUM(Table1[[#This Row],[Level]]*0.5)</f>
        <v>0.5</v>
      </c>
      <c r="K36" s="11">
        <f>SUM(Table1[[#This Row],[Per Task]]+(Table1[[#This Row],[Sum]]*0.25))</f>
        <v>1</v>
      </c>
      <c r="L36" s="11"/>
    </row>
    <row r="37" spans="2:12" x14ac:dyDescent="0.2">
      <c r="C37" s="3">
        <v>33</v>
      </c>
      <c r="D37" t="s">
        <v>32</v>
      </c>
      <c r="E37">
        <v>1</v>
      </c>
      <c r="G37">
        <v>1</v>
      </c>
      <c r="H37">
        <v>1</v>
      </c>
      <c r="I37">
        <f>SUM(Table1[[#This Row],[Admin]:[Employee]])</f>
        <v>2</v>
      </c>
      <c r="J37">
        <f>SUM(Table1[[#This Row],[Level]]*0.5)</f>
        <v>0.5</v>
      </c>
      <c r="K37" s="11">
        <f>SUM(Table1[[#This Row],[Per Task]]+(Table1[[#This Row],[Sum]]*0.25))</f>
        <v>1</v>
      </c>
      <c r="L37" s="11"/>
    </row>
    <row r="38" spans="2:12" x14ac:dyDescent="0.2">
      <c r="C38" s="3">
        <v>34</v>
      </c>
      <c r="D38" t="s">
        <v>33</v>
      </c>
      <c r="E38">
        <v>1</v>
      </c>
      <c r="G38">
        <v>1</v>
      </c>
      <c r="H38">
        <v>1</v>
      </c>
      <c r="I38">
        <f>SUM(Table1[[#This Row],[Admin]:[Employee]])</f>
        <v>2</v>
      </c>
      <c r="J38">
        <f>SUM(Table1[[#This Row],[Level]]*0.5)</f>
        <v>0.5</v>
      </c>
      <c r="K38" s="11">
        <f>SUM(Table1[[#This Row],[Per Task]]+(Table1[[#This Row],[Sum]]*0.25))</f>
        <v>1</v>
      </c>
      <c r="L38" s="11"/>
    </row>
    <row r="39" spans="2:12" x14ac:dyDescent="0.2">
      <c r="C39" s="3">
        <v>35</v>
      </c>
      <c r="D39" t="s">
        <v>22</v>
      </c>
      <c r="E39">
        <v>3</v>
      </c>
      <c r="F39">
        <v>1</v>
      </c>
      <c r="I39">
        <f>SUM(Table1[[#This Row],[Admin]:[Employee]])</f>
        <v>1</v>
      </c>
      <c r="J39">
        <f>SUM(Table1[[#This Row],[Level]]*0.5)</f>
        <v>1.5</v>
      </c>
      <c r="K39" s="11">
        <f>SUM(Table1[[#This Row],[Per Task]]+(Table1[[#This Row],[Sum]]*0.25))</f>
        <v>1.75</v>
      </c>
      <c r="L39" s="11"/>
    </row>
    <row r="40" spans="2:12" x14ac:dyDescent="0.2">
      <c r="C40" s="3">
        <v>36</v>
      </c>
      <c r="D40" t="s">
        <v>24</v>
      </c>
      <c r="E40">
        <v>1</v>
      </c>
      <c r="G40">
        <v>1</v>
      </c>
      <c r="I40">
        <f>SUM(Table1[[#This Row],[Admin]:[Employee]])</f>
        <v>1</v>
      </c>
      <c r="J40">
        <f>SUM(Table1[[#This Row],[Level]]*0.5)</f>
        <v>0.5</v>
      </c>
      <c r="K40" s="11">
        <f>SUM(Table1[[#This Row],[Per Task]]+(Table1[[#This Row],[Sum]]*0.25))</f>
        <v>0.75</v>
      </c>
      <c r="L40" s="11"/>
    </row>
    <row r="41" spans="2:12" x14ac:dyDescent="0.2">
      <c r="C41" s="3">
        <v>37</v>
      </c>
      <c r="D41" t="s">
        <v>25</v>
      </c>
      <c r="E41">
        <v>2</v>
      </c>
      <c r="G41">
        <v>1</v>
      </c>
      <c r="I41">
        <f>SUM(Table1[[#This Row],[Admin]:[Employee]])</f>
        <v>1</v>
      </c>
      <c r="J41">
        <f>SUM(Table1[[#This Row],[Level]]*0.5)</f>
        <v>1</v>
      </c>
      <c r="K41" s="11">
        <f>SUM(Table1[[#This Row],[Per Task]]+(Table1[[#This Row],[Sum]]*0.25))</f>
        <v>1.25</v>
      </c>
      <c r="L41" s="11"/>
    </row>
    <row r="42" spans="2:12" x14ac:dyDescent="0.2">
      <c r="C42" s="3">
        <v>38</v>
      </c>
      <c r="D42" t="s">
        <v>26</v>
      </c>
      <c r="E42">
        <v>2</v>
      </c>
      <c r="G42">
        <v>1</v>
      </c>
      <c r="I42">
        <f>SUM(Table1[[#This Row],[Admin]:[Employee]])</f>
        <v>1</v>
      </c>
      <c r="J42">
        <f>SUM(Table1[[#This Row],[Level]]*0.5)</f>
        <v>1</v>
      </c>
      <c r="K42" s="11">
        <f>SUM(Table1[[#This Row],[Per Task]]+(Table1[[#This Row],[Sum]]*0.25))</f>
        <v>1.25</v>
      </c>
      <c r="L42" s="11"/>
    </row>
    <row r="43" spans="2:12" x14ac:dyDescent="0.2">
      <c r="C43" s="3">
        <v>39</v>
      </c>
      <c r="D43" t="s">
        <v>23</v>
      </c>
      <c r="E43">
        <v>1</v>
      </c>
      <c r="G43">
        <v>1</v>
      </c>
      <c r="H43">
        <v>1</v>
      </c>
      <c r="I43">
        <f>SUM(Table1[[#This Row],[Admin]:[Employee]])</f>
        <v>2</v>
      </c>
      <c r="J43">
        <f>SUM(Table1[[#This Row],[Level]]*0.5)</f>
        <v>0.5</v>
      </c>
      <c r="K43" s="11">
        <f>SUM(Table1[[#This Row],[Per Task]]+(Table1[[#This Row],[Sum]]*0.25))</f>
        <v>1</v>
      </c>
      <c r="L43" s="11"/>
    </row>
    <row r="44" spans="2:12" x14ac:dyDescent="0.2">
      <c r="B44" s="13"/>
      <c r="C44" s="3"/>
      <c r="E44">
        <f>SUM(Table1[Level])</f>
        <v>65</v>
      </c>
      <c r="I44" s="11"/>
      <c r="K44" s="11"/>
    </row>
    <row r="45" spans="2:12" x14ac:dyDescent="0.2">
      <c r="C45" s="3"/>
      <c r="I45" s="11"/>
      <c r="J45" s="11"/>
      <c r="K45" s="11"/>
    </row>
    <row r="46" spans="2:12" x14ac:dyDescent="0.2">
      <c r="B46" s="4" t="s">
        <v>48</v>
      </c>
      <c r="C46" s="3"/>
      <c r="D46" s="12" t="s">
        <v>57</v>
      </c>
      <c r="I46" s="11"/>
      <c r="J46" s="11"/>
      <c r="K46" s="11"/>
    </row>
    <row r="47" spans="2:12" x14ac:dyDescent="0.2">
      <c r="C47" s="3">
        <v>1</v>
      </c>
      <c r="D47" s="1" t="s">
        <v>56</v>
      </c>
      <c r="E47">
        <v>2</v>
      </c>
      <c r="I47" s="11"/>
      <c r="J47" s="11"/>
      <c r="K47" s="11"/>
    </row>
    <row r="48" spans="2:12" x14ac:dyDescent="0.2">
      <c r="C48" s="3">
        <v>2</v>
      </c>
      <c r="D48" s="2" t="s">
        <v>47</v>
      </c>
      <c r="E48">
        <v>2</v>
      </c>
      <c r="I48" s="11"/>
      <c r="J48" s="11"/>
      <c r="K48" s="11"/>
    </row>
    <row r="49" spans="3:11" x14ac:dyDescent="0.2">
      <c r="C49" s="3">
        <v>3</v>
      </c>
      <c r="D49" s="1" t="s">
        <v>49</v>
      </c>
      <c r="E49">
        <v>3</v>
      </c>
      <c r="I49" s="11"/>
      <c r="J49" s="11"/>
      <c r="K49" s="11"/>
    </row>
    <row r="50" spans="3:11" x14ac:dyDescent="0.2">
      <c r="C50" s="3">
        <v>4</v>
      </c>
      <c r="D50" s="2" t="s">
        <v>50</v>
      </c>
      <c r="E50">
        <v>2</v>
      </c>
      <c r="I50" s="11"/>
      <c r="J50" s="11"/>
      <c r="K50" s="11"/>
    </row>
    <row r="51" spans="3:11" x14ac:dyDescent="0.2">
      <c r="C51" s="3">
        <v>5</v>
      </c>
      <c r="D51" s="1" t="s">
        <v>51</v>
      </c>
      <c r="E51">
        <v>1</v>
      </c>
      <c r="I51" s="11"/>
      <c r="J51" s="11"/>
      <c r="K51" s="11"/>
    </row>
    <row r="52" spans="3:11" x14ac:dyDescent="0.2">
      <c r="C52" s="3">
        <v>6</v>
      </c>
      <c r="D52" s="2" t="s">
        <v>52</v>
      </c>
      <c r="E52">
        <v>3</v>
      </c>
      <c r="I52" s="11"/>
      <c r="J52" s="11"/>
      <c r="K52" s="11"/>
    </row>
    <row r="53" spans="3:11" x14ac:dyDescent="0.2">
      <c r="C53" s="3">
        <v>7</v>
      </c>
      <c r="D53" s="1" t="s">
        <v>53</v>
      </c>
      <c r="E53">
        <v>1</v>
      </c>
      <c r="I53" s="11"/>
      <c r="J53" s="11"/>
      <c r="K53" s="11"/>
    </row>
    <row r="54" spans="3:11" x14ac:dyDescent="0.2">
      <c r="C54" s="3">
        <v>8</v>
      </c>
      <c r="D54" s="2" t="s">
        <v>54</v>
      </c>
      <c r="E54">
        <v>2</v>
      </c>
      <c r="I54" s="11"/>
      <c r="J54" s="11"/>
      <c r="K54" s="11"/>
    </row>
    <row r="55" spans="3:11" x14ac:dyDescent="0.2">
      <c r="C55" s="3">
        <v>9</v>
      </c>
      <c r="D55" s="1" t="s">
        <v>55</v>
      </c>
      <c r="E55">
        <v>3</v>
      </c>
      <c r="I55" s="11"/>
      <c r="J55" s="11"/>
      <c r="K55" s="11"/>
    </row>
    <row r="56" spans="3:11" x14ac:dyDescent="0.2">
      <c r="C56" s="3"/>
      <c r="D56" s="12" t="s">
        <v>58</v>
      </c>
      <c r="I56" s="11"/>
      <c r="J56" s="11"/>
      <c r="K56" s="11"/>
    </row>
    <row r="57" spans="3:11" x14ac:dyDescent="0.2">
      <c r="C57" s="3">
        <v>1</v>
      </c>
      <c r="D57" t="s">
        <v>59</v>
      </c>
      <c r="E57">
        <v>2</v>
      </c>
      <c r="I57" s="11"/>
      <c r="J57" s="11"/>
      <c r="K57" s="11"/>
    </row>
    <row r="58" spans="3:11" x14ac:dyDescent="0.2">
      <c r="C58" s="3">
        <v>2</v>
      </c>
      <c r="D58" t="s">
        <v>60</v>
      </c>
      <c r="E58">
        <v>2</v>
      </c>
      <c r="I58" s="11"/>
      <c r="J58" s="11"/>
      <c r="K58" s="11"/>
    </row>
    <row r="59" spans="3:11" x14ac:dyDescent="0.2">
      <c r="C59" s="3">
        <v>3</v>
      </c>
      <c r="D59" t="s">
        <v>61</v>
      </c>
      <c r="E59">
        <v>1</v>
      </c>
      <c r="I59" s="11"/>
      <c r="J59" s="11"/>
      <c r="K59" s="11"/>
    </row>
    <row r="60" spans="3:11" x14ac:dyDescent="0.2">
      <c r="C60" s="3">
        <v>4</v>
      </c>
      <c r="D60" t="s">
        <v>62</v>
      </c>
      <c r="E60">
        <v>1</v>
      </c>
      <c r="I60" s="11"/>
      <c r="J60" s="11"/>
      <c r="K60" s="11"/>
    </row>
    <row r="61" spans="3:11" x14ac:dyDescent="0.2">
      <c r="C61" s="3">
        <v>5</v>
      </c>
      <c r="D61" t="s">
        <v>63</v>
      </c>
      <c r="E61">
        <v>3</v>
      </c>
      <c r="I61" s="11"/>
      <c r="J61" s="11"/>
      <c r="K61" s="11"/>
    </row>
    <row r="62" spans="3:11" x14ac:dyDescent="0.2">
      <c r="C62" s="3">
        <v>6</v>
      </c>
      <c r="D62" t="s">
        <v>64</v>
      </c>
      <c r="E62">
        <v>3</v>
      </c>
      <c r="I62" s="11"/>
      <c r="J62" s="11"/>
      <c r="K62" s="11"/>
    </row>
    <row r="63" spans="3:11" x14ac:dyDescent="0.2">
      <c r="C63" s="3"/>
      <c r="D63" s="12" t="s">
        <v>68</v>
      </c>
      <c r="I63" s="11"/>
      <c r="J63" s="11"/>
      <c r="K63" s="11"/>
    </row>
    <row r="64" spans="3:11" x14ac:dyDescent="0.2">
      <c r="C64" s="3">
        <v>1</v>
      </c>
      <c r="D64" t="s">
        <v>65</v>
      </c>
      <c r="E64">
        <v>2</v>
      </c>
      <c r="I64" s="11"/>
      <c r="J64" s="11"/>
      <c r="K64" s="11"/>
    </row>
    <row r="65" spans="3:11" x14ac:dyDescent="0.2">
      <c r="C65" s="3">
        <v>2</v>
      </c>
      <c r="D65" t="s">
        <v>66</v>
      </c>
      <c r="E65">
        <v>2</v>
      </c>
      <c r="I65" s="11"/>
      <c r="J65" s="11"/>
      <c r="K65" s="11"/>
    </row>
    <row r="66" spans="3:11" x14ac:dyDescent="0.2">
      <c r="C66" s="3">
        <v>3</v>
      </c>
      <c r="D66" t="s">
        <v>67</v>
      </c>
      <c r="E66">
        <v>2</v>
      </c>
      <c r="I66" s="11"/>
      <c r="J66" s="11"/>
      <c r="K66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Barrom</dc:creator>
  <cp:lastModifiedBy>Windows User</cp:lastModifiedBy>
  <dcterms:created xsi:type="dcterms:W3CDTF">2016-12-01T18:03:42Z</dcterms:created>
  <dcterms:modified xsi:type="dcterms:W3CDTF">2016-12-08T11:24:12Z</dcterms:modified>
</cp:coreProperties>
</file>