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BRC\BRC_강의\20220725-26 국립농업과학원 워크샵\"/>
    </mc:Choice>
  </mc:AlternateContent>
  <xr:revisionPtr revIDLastSave="0" documentId="13_ncr:1_{D9E0CF68-9D85-4D21-A4A8-64C3A5CF813F}" xr6:coauthVersionLast="47" xr6:coauthVersionMax="47" xr10:uidLastSave="{00000000-0000-0000-0000-000000000000}"/>
  <bookViews>
    <workbookView xWindow="2685" yWindow="2685" windowWidth="21600" windowHeight="11295" tabRatio="871" firstSheet="4" activeTab="5" xr2:uid="{6A63CE4D-4A9F-44A9-8B1C-FBA086017C19}"/>
  </bookViews>
  <sheets>
    <sheet name="AML" sheetId="6" r:id="rId1"/>
    <sheet name="pancreatic" sheetId="7" r:id="rId2"/>
    <sheet name="pancreatic2" sheetId="8" r:id="rId3"/>
    <sheet name="smoke" sheetId="9" r:id="rId4"/>
    <sheet name="lung " sheetId="10" r:id="rId5"/>
    <sheet name="표변환" sheetId="1" r:id="rId6"/>
    <sheet name="데이터형식" sheetId="2" r:id="rId7"/>
    <sheet name="거래업체" sheetId="12" r:id="rId8"/>
    <sheet name="직원" sheetId="13" r:id="rId9"/>
    <sheet name="인구수" sheetId="14" r:id="rId10"/>
    <sheet name="코로나" sheetId="15" r:id="rId11"/>
    <sheet name="입고" sheetId="17" r:id="rId12"/>
    <sheet name="출고" sheetId="18" r:id="rId13"/>
  </sheets>
  <definedNames>
    <definedName name="_xlnm._FilterDatabase" localSheetId="11" hidden="1">입고!$B$1:$C$45</definedName>
    <definedName name="_xlnm._FilterDatabase" localSheetId="12" hidden="1">출고!$B$1:$C$38</definedName>
    <definedName name="_xlnm._FilterDatabase" localSheetId="5" hidden="1">표변환!$A$2:$K$14</definedName>
    <definedName name="거래회사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6" i="9" l="1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I42" i="8"/>
  <c r="H42" i="8"/>
  <c r="F42" i="8"/>
  <c r="G42" i="8" s="1"/>
  <c r="I41" i="8"/>
  <c r="H41" i="8"/>
  <c r="F41" i="8"/>
  <c r="G41" i="8" s="1"/>
  <c r="I40" i="8"/>
  <c r="H40" i="8"/>
  <c r="F40" i="8"/>
  <c r="G40" i="8" s="1"/>
  <c r="I39" i="8"/>
  <c r="H39" i="8"/>
  <c r="F39" i="8"/>
  <c r="G39" i="8" s="1"/>
  <c r="I38" i="8"/>
  <c r="H38" i="8"/>
  <c r="F38" i="8"/>
  <c r="G38" i="8" s="1"/>
  <c r="I37" i="8"/>
  <c r="H37" i="8"/>
  <c r="F37" i="8"/>
  <c r="G37" i="8" s="1"/>
  <c r="I36" i="8"/>
  <c r="H36" i="8"/>
  <c r="F36" i="8"/>
  <c r="G36" i="8" s="1"/>
  <c r="I35" i="8"/>
  <c r="H35" i="8"/>
  <c r="F35" i="8"/>
  <c r="G35" i="8" s="1"/>
  <c r="I34" i="8"/>
  <c r="H34" i="8"/>
  <c r="F34" i="8"/>
  <c r="G34" i="8" s="1"/>
  <c r="I33" i="8"/>
  <c r="H33" i="8"/>
  <c r="F33" i="8"/>
  <c r="G33" i="8" s="1"/>
  <c r="I32" i="8"/>
  <c r="H32" i="8"/>
  <c r="F32" i="8"/>
  <c r="G32" i="8" s="1"/>
  <c r="I31" i="8"/>
  <c r="H31" i="8"/>
  <c r="F31" i="8"/>
  <c r="G31" i="8" s="1"/>
  <c r="I30" i="8"/>
  <c r="H30" i="8"/>
  <c r="F30" i="8"/>
  <c r="G30" i="8" s="1"/>
  <c r="I29" i="8"/>
  <c r="H29" i="8"/>
  <c r="F29" i="8"/>
  <c r="G29" i="8" s="1"/>
  <c r="I28" i="8"/>
  <c r="H28" i="8"/>
  <c r="F28" i="8"/>
  <c r="G28" i="8" s="1"/>
  <c r="I27" i="8"/>
  <c r="H27" i="8"/>
  <c r="F27" i="8"/>
  <c r="G27" i="8" s="1"/>
  <c r="I26" i="8"/>
  <c r="H26" i="8"/>
  <c r="F26" i="8"/>
  <c r="G26" i="8" s="1"/>
  <c r="I25" i="8"/>
  <c r="H25" i="8"/>
  <c r="F25" i="8"/>
  <c r="G25" i="8" s="1"/>
  <c r="I24" i="8"/>
  <c r="H24" i="8"/>
  <c r="F24" i="8"/>
  <c r="G24" i="8" s="1"/>
  <c r="I23" i="8"/>
  <c r="H23" i="8"/>
  <c r="F23" i="8"/>
  <c r="G23" i="8" s="1"/>
  <c r="I22" i="8"/>
  <c r="H22" i="8"/>
  <c r="F22" i="8"/>
  <c r="G22" i="8" s="1"/>
  <c r="I21" i="8"/>
  <c r="H21" i="8"/>
  <c r="F21" i="8"/>
  <c r="G21" i="8" s="1"/>
  <c r="I20" i="8"/>
  <c r="H20" i="8"/>
  <c r="F20" i="8"/>
  <c r="G20" i="8" s="1"/>
  <c r="I19" i="8"/>
  <c r="H19" i="8"/>
  <c r="F19" i="8"/>
  <c r="G19" i="8" s="1"/>
  <c r="I18" i="8"/>
  <c r="H18" i="8"/>
  <c r="F18" i="8"/>
  <c r="G18" i="8" s="1"/>
  <c r="I17" i="8"/>
  <c r="H17" i="8"/>
  <c r="F17" i="8"/>
  <c r="G17" i="8" s="1"/>
  <c r="I16" i="8"/>
  <c r="H16" i="8"/>
  <c r="F16" i="8"/>
  <c r="G16" i="8" s="1"/>
  <c r="I15" i="8"/>
  <c r="H15" i="8"/>
  <c r="F15" i="8"/>
  <c r="G15" i="8" s="1"/>
  <c r="I14" i="8"/>
  <c r="H14" i="8"/>
  <c r="F14" i="8"/>
  <c r="G14" i="8" s="1"/>
  <c r="I13" i="8"/>
  <c r="H13" i="8"/>
  <c r="F13" i="8"/>
  <c r="G13" i="8" s="1"/>
  <c r="I12" i="8"/>
  <c r="H12" i="8"/>
  <c r="F12" i="8"/>
  <c r="G12" i="8" s="1"/>
  <c r="I11" i="8"/>
  <c r="H11" i="8"/>
  <c r="F11" i="8"/>
  <c r="G11" i="8" s="1"/>
  <c r="I10" i="8"/>
  <c r="H10" i="8"/>
  <c r="F10" i="8"/>
  <c r="G10" i="8" s="1"/>
  <c r="I9" i="8"/>
  <c r="H9" i="8"/>
  <c r="F9" i="8"/>
  <c r="G9" i="8" s="1"/>
  <c r="I8" i="8"/>
  <c r="H8" i="8"/>
  <c r="F8" i="8"/>
  <c r="G8" i="8" s="1"/>
  <c r="I7" i="8"/>
  <c r="H7" i="8"/>
  <c r="F7" i="8"/>
  <c r="G7" i="8" s="1"/>
  <c r="I6" i="8"/>
  <c r="H6" i="8"/>
  <c r="F6" i="8"/>
  <c r="G6" i="8" s="1"/>
  <c r="I5" i="8"/>
  <c r="H5" i="8"/>
  <c r="F5" i="8"/>
  <c r="G5" i="8" s="1"/>
  <c r="I4" i="8"/>
  <c r="H4" i="8"/>
  <c r="F4" i="8"/>
  <c r="G4" i="8" s="1"/>
  <c r="I3" i="8"/>
  <c r="H3" i="8"/>
  <c r="F3" i="8"/>
  <c r="G3" i="8" s="1"/>
  <c r="I2" i="8"/>
  <c r="H2" i="8"/>
  <c r="F2" i="8"/>
  <c r="G2" i="8" s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<sst xmlns="http://schemas.openxmlformats.org/spreadsheetml/2006/main" count="1980" uniqueCount="764">
  <si>
    <t>직원 정보</t>
    <phoneticPr fontId="3" type="noConversion"/>
  </si>
  <si>
    <t>생산 내역(단위 : mm)</t>
    <phoneticPr fontId="3" type="noConversion"/>
  </si>
  <si>
    <t>총계</t>
    <phoneticPr fontId="3" type="noConversion"/>
  </si>
  <si>
    <t>부서</t>
    <phoneticPr fontId="3" type="noConversion"/>
  </si>
  <si>
    <t>사번</t>
    <phoneticPr fontId="3" type="noConversion"/>
  </si>
  <si>
    <t>성명</t>
    <phoneticPr fontId="3" type="noConversion"/>
  </si>
  <si>
    <t>250</t>
  </si>
  <si>
    <t>255</t>
  </si>
  <si>
    <t>260</t>
  </si>
  <si>
    <t>265</t>
  </si>
  <si>
    <t>270</t>
  </si>
  <si>
    <t>275</t>
  </si>
  <si>
    <t>280</t>
  </si>
  <si>
    <t>285</t>
  </si>
  <si>
    <t>생산1팀</t>
    <phoneticPr fontId="3" type="noConversion"/>
  </si>
  <si>
    <t>S-0328</t>
  </si>
  <si>
    <t>강영광</t>
  </si>
  <si>
    <t>S-0324</t>
  </si>
  <si>
    <t>문분홍</t>
  </si>
  <si>
    <t>S-0341</t>
  </si>
  <si>
    <t>박영재</t>
  </si>
  <si>
    <t>S-0331</t>
  </si>
  <si>
    <t>강다래</t>
  </si>
  <si>
    <t>S-0384</t>
  </si>
  <si>
    <t>안민주</t>
  </si>
  <si>
    <t>S-0361</t>
  </si>
  <si>
    <t>박단비</t>
  </si>
  <si>
    <t>생산2팀</t>
  </si>
  <si>
    <t>S-0390</t>
  </si>
  <si>
    <t>이보석</t>
  </si>
  <si>
    <t>S-0376</t>
  </si>
  <si>
    <t>전솔</t>
  </si>
  <si>
    <t>S-0323</t>
  </si>
  <si>
    <t>김민지</t>
  </si>
  <si>
    <t>S-0322</t>
  </si>
  <si>
    <t>성보람</t>
  </si>
  <si>
    <t>S-0317</t>
  </si>
  <si>
    <t>장소리</t>
  </si>
  <si>
    <t>S-0325</t>
  </si>
  <si>
    <t>정공주</t>
  </si>
  <si>
    <t>날짜1</t>
    <phoneticPr fontId="6" type="noConversion"/>
  </si>
  <si>
    <t>날짜2</t>
    <phoneticPr fontId="6" type="noConversion"/>
  </si>
  <si>
    <t>날짜3</t>
    <phoneticPr fontId="6" type="noConversion"/>
  </si>
  <si>
    <t>숫자1</t>
    <phoneticPr fontId="6" type="noConversion"/>
  </si>
  <si>
    <t>숫자2</t>
    <phoneticPr fontId="6" type="noConversion"/>
  </si>
  <si>
    <t>숫자3</t>
    <phoneticPr fontId="6" type="noConversion"/>
  </si>
  <si>
    <t>숫자4</t>
  </si>
  <si>
    <t>17.01.01</t>
    <phoneticPr fontId="6" type="noConversion"/>
  </si>
  <si>
    <t>54,000</t>
  </si>
  <si>
    <t xml:space="preserve">64,000 </t>
  </si>
  <si>
    <t>17.01.02</t>
  </si>
  <si>
    <t>39,000</t>
  </si>
  <si>
    <t xml:space="preserve">13,000 </t>
  </si>
  <si>
    <t>17.01.03</t>
  </si>
  <si>
    <t>24,000</t>
  </si>
  <si>
    <t xml:space="preserve">82,000 </t>
  </si>
  <si>
    <t>17.01.04</t>
  </si>
  <si>
    <t>30,000</t>
  </si>
  <si>
    <t xml:space="preserve">90,000 </t>
  </si>
  <si>
    <t>17.01.05</t>
  </si>
  <si>
    <t>65,000</t>
  </si>
  <si>
    <t>17.01.06</t>
  </si>
  <si>
    <t>79,000</t>
  </si>
  <si>
    <t xml:space="preserve">47,000 </t>
  </si>
  <si>
    <t>17.01.07</t>
  </si>
  <si>
    <t>44,000</t>
  </si>
  <si>
    <t xml:space="preserve">83,000 </t>
  </si>
  <si>
    <t>17.01.08</t>
  </si>
  <si>
    <t>59,000</t>
  </si>
  <si>
    <t xml:space="preserve">62,000 </t>
  </si>
  <si>
    <t>17.01.09</t>
  </si>
  <si>
    <t>22,000</t>
  </si>
  <si>
    <t xml:space="preserve">92,000 </t>
  </si>
  <si>
    <t>17.01.10</t>
  </si>
  <si>
    <t xml:space="preserve">70,000 </t>
  </si>
  <si>
    <t>17.01.11</t>
  </si>
  <si>
    <t>89,000</t>
  </si>
  <si>
    <t xml:space="preserve">67,000 </t>
  </si>
  <si>
    <t>17.01.12</t>
  </si>
  <si>
    <t>28,000</t>
  </si>
  <si>
    <t xml:space="preserve">21,000 </t>
  </si>
  <si>
    <t>17.01.13</t>
  </si>
  <si>
    <t>56,000</t>
  </si>
  <si>
    <t xml:space="preserve">94,000 </t>
  </si>
  <si>
    <t>17.01.14</t>
  </si>
  <si>
    <t>17,000</t>
  </si>
  <si>
    <t xml:space="preserve">87,000 </t>
  </si>
  <si>
    <t>17.01.15</t>
  </si>
  <si>
    <t>72,000</t>
  </si>
  <si>
    <t xml:space="preserve">38,000 </t>
  </si>
  <si>
    <t>id</t>
  </si>
  <si>
    <t>time</t>
  </si>
  <si>
    <t>status</t>
  </si>
  <si>
    <t>x</t>
  </si>
  <si>
    <t>Maintained</t>
  </si>
  <si>
    <t>Nonmaintained</t>
  </si>
  <si>
    <t>stage</t>
  </si>
  <si>
    <t>onstudy</t>
  </si>
  <si>
    <t>progression</t>
  </si>
  <si>
    <t>death</t>
  </si>
  <si>
    <t>M</t>
  </si>
  <si>
    <t>LA</t>
  </si>
  <si>
    <t>.</t>
  </si>
  <si>
    <t>progression2</t>
  </si>
  <si>
    <t>t_progress</t>
  </si>
  <si>
    <t>d_progress</t>
  </si>
  <si>
    <t>t_death</t>
  </si>
  <si>
    <t>d_death</t>
  </si>
  <si>
    <t>d_death_1yr</t>
    <phoneticPr fontId="6" type="noConversion"/>
  </si>
  <si>
    <t>ttr</t>
  </si>
  <si>
    <t>relapse</t>
  </si>
  <si>
    <t>grp</t>
  </si>
  <si>
    <t>grp_time</t>
    <phoneticPr fontId="6" type="noConversion"/>
  </si>
  <si>
    <t>grp2</t>
    <phoneticPr fontId="6" type="noConversion"/>
  </si>
  <si>
    <t>age</t>
  </si>
  <si>
    <t>gender</t>
  </si>
  <si>
    <t>race</t>
  </si>
  <si>
    <t>employment</t>
  </si>
  <si>
    <t>yearsSmoking</t>
  </si>
  <si>
    <t>levelSmoking</t>
  </si>
  <si>
    <t>priorAttempts</t>
  </si>
  <si>
    <t>longestNoSmoke</t>
  </si>
  <si>
    <t>patchOnly</t>
  </si>
  <si>
    <t>Male</t>
  </si>
  <si>
    <t>white</t>
  </si>
  <si>
    <t>ft</t>
  </si>
  <si>
    <t>heavy</t>
  </si>
  <si>
    <t>other</t>
  </si>
  <si>
    <t>combination</t>
  </si>
  <si>
    <t>Female</t>
  </si>
  <si>
    <t>hispanic</t>
  </si>
  <si>
    <t>black</t>
  </si>
  <si>
    <t>pt</t>
  </si>
  <si>
    <t>light</t>
  </si>
  <si>
    <t>id</t>
    <phoneticPr fontId="6" type="noConversion"/>
  </si>
  <si>
    <t>trt</t>
  </si>
  <si>
    <t>celltype</t>
  </si>
  <si>
    <t>karno</t>
  </si>
  <si>
    <t>diagtime</t>
  </si>
  <si>
    <t>prior</t>
  </si>
  <si>
    <t>squamous</t>
  </si>
  <si>
    <t>smallcell</t>
  </si>
  <si>
    <t>adeno</t>
  </si>
  <si>
    <t>large</t>
  </si>
  <si>
    <t>사번</t>
    <phoneticPr fontId="9" type="noConversion"/>
  </si>
  <si>
    <t>이름</t>
    <phoneticPr fontId="2" type="noConversion"/>
  </si>
  <si>
    <t>직위</t>
  </si>
  <si>
    <t>주민등록번호</t>
  </si>
  <si>
    <t>박지훈</t>
    <phoneticPr fontId="2" type="noConversion"/>
  </si>
  <si>
    <t>부장</t>
  </si>
  <si>
    <t>750219-1234567</t>
    <phoneticPr fontId="2" type="noConversion"/>
  </si>
  <si>
    <t>유준혁</t>
    <phoneticPr fontId="2" type="noConversion"/>
  </si>
  <si>
    <t>차장</t>
    <phoneticPr fontId="2" type="noConversion"/>
  </si>
  <si>
    <t>820304-1234567</t>
    <phoneticPr fontId="2" type="noConversion"/>
  </si>
  <si>
    <t>이서연</t>
    <phoneticPr fontId="2" type="noConversion"/>
  </si>
  <si>
    <t>과장</t>
  </si>
  <si>
    <t>841208-2134567</t>
    <phoneticPr fontId="2" type="noConversion"/>
  </si>
  <si>
    <t>김민준</t>
    <phoneticPr fontId="2" type="noConversion"/>
  </si>
  <si>
    <t>대리</t>
  </si>
  <si>
    <t>870830-1234567</t>
    <phoneticPr fontId="2" type="noConversion"/>
  </si>
  <si>
    <t>최서현</t>
    <phoneticPr fontId="2" type="noConversion"/>
  </si>
  <si>
    <t>주임</t>
    <phoneticPr fontId="2" type="noConversion"/>
  </si>
  <si>
    <t>900919-2134567</t>
    <phoneticPr fontId="2" type="noConversion"/>
  </si>
  <si>
    <t>박현우</t>
    <phoneticPr fontId="2" type="noConversion"/>
  </si>
  <si>
    <t>880702-1234567</t>
    <phoneticPr fontId="2" type="noConversion"/>
  </si>
  <si>
    <t>정시우</t>
    <phoneticPr fontId="2" type="noConversion"/>
  </si>
  <si>
    <t>사원</t>
  </si>
  <si>
    <t>920529-1234567</t>
    <phoneticPr fontId="2" type="noConversion"/>
  </si>
  <si>
    <t>이은서</t>
    <phoneticPr fontId="2" type="noConversion"/>
  </si>
  <si>
    <t>940109-2134567</t>
    <phoneticPr fontId="2" type="noConversion"/>
  </si>
  <si>
    <t>오서윤</t>
    <phoneticPr fontId="2" type="noConversion"/>
  </si>
  <si>
    <t>930127-2134567</t>
    <phoneticPr fontId="2" type="noConversion"/>
  </si>
  <si>
    <t>회사</t>
    <phoneticPr fontId="2" type="noConversion"/>
  </si>
  <si>
    <t>담당자</t>
    <phoneticPr fontId="9" type="noConversion"/>
  </si>
  <si>
    <t>직위</t>
    <phoneticPr fontId="9" type="noConversion"/>
  </si>
  <si>
    <t>전화번호</t>
    <phoneticPr fontId="2" type="noConversion"/>
  </si>
  <si>
    <t>사업자등록번호</t>
    <phoneticPr fontId="9" type="noConversion"/>
  </si>
  <si>
    <t>공급업체</t>
    <phoneticPr fontId="2" type="noConversion"/>
  </si>
  <si>
    <t>고객업체</t>
    <phoneticPr fontId="2" type="noConversion"/>
  </si>
  <si>
    <t>S&amp;C무역 ㈜</t>
  </si>
  <si>
    <t>채우람</t>
    <phoneticPr fontId="2" type="noConversion"/>
  </si>
  <si>
    <t>과장</t>
    <phoneticPr fontId="2" type="noConversion"/>
  </si>
  <si>
    <t>02-222-2243</t>
  </si>
  <si>
    <t>006-39-00924</t>
  </si>
  <si>
    <t>o</t>
    <phoneticPr fontId="2" type="noConversion"/>
  </si>
  <si>
    <t>SPC ㈜</t>
    <phoneticPr fontId="2" type="noConversion"/>
  </si>
  <si>
    <t>조다운</t>
  </si>
  <si>
    <t>부장</t>
    <phoneticPr fontId="2" type="noConversion"/>
  </si>
  <si>
    <t>02-775-9833</t>
  </si>
  <si>
    <t>005-04-09918</t>
  </si>
  <si>
    <t>ST무역 ㈜</t>
    <phoneticPr fontId="2" type="noConversion"/>
  </si>
  <si>
    <t>이보배</t>
  </si>
  <si>
    <t>031-819-1098</t>
  </si>
  <si>
    <t>001-30-01785</t>
  </si>
  <si>
    <t>가림상사 ㈜</t>
    <phoneticPr fontId="2" type="noConversion"/>
  </si>
  <si>
    <t>김영재</t>
  </si>
  <si>
    <t>사원</t>
    <phoneticPr fontId="2" type="noConversion"/>
  </si>
  <si>
    <t>02-903-1908</t>
  </si>
  <si>
    <t>003-82-04040</t>
  </si>
  <si>
    <t>가양무역 ㈜</t>
    <phoneticPr fontId="2" type="noConversion"/>
  </si>
  <si>
    <t>오서리</t>
  </si>
  <si>
    <t>02-2175-6113</t>
  </si>
  <si>
    <t>005-38-05915</t>
  </si>
  <si>
    <t>개성교역 ㈜</t>
    <phoneticPr fontId="2" type="noConversion"/>
  </si>
  <si>
    <t>마우정</t>
  </si>
  <si>
    <t>031-718-1110</t>
  </si>
  <si>
    <t>004-51-03145</t>
  </si>
  <si>
    <t>갤럭시통상 ㈜</t>
    <phoneticPr fontId="2" type="noConversion"/>
  </si>
  <si>
    <t>정세균</t>
  </si>
  <si>
    <t>02-764-7644</t>
  </si>
  <si>
    <t>006-65-07692</t>
  </si>
  <si>
    <t>경남교역 ㈜</t>
    <phoneticPr fontId="2" type="noConversion"/>
  </si>
  <si>
    <t>오예찬</t>
  </si>
  <si>
    <t>02-444-2343</t>
  </si>
  <si>
    <t>002-44-07504</t>
  </si>
  <si>
    <t>고려무역 ㈜</t>
    <phoneticPr fontId="2" type="noConversion"/>
  </si>
  <si>
    <t>이겨운</t>
  </si>
  <si>
    <t>041-921-1295</t>
  </si>
  <si>
    <t>001-72-08222</t>
  </si>
  <si>
    <t>고려텍 ㈜</t>
    <phoneticPr fontId="2" type="noConversion"/>
  </si>
  <si>
    <t>김민주</t>
  </si>
  <si>
    <t>02-555-4822</t>
  </si>
  <si>
    <t>004-57-03033</t>
  </si>
  <si>
    <t>광성상사 ㈜</t>
    <phoneticPr fontId="2" type="noConversion"/>
  </si>
  <si>
    <t>민기용</t>
  </si>
  <si>
    <t>대표이사</t>
    <phoneticPr fontId="2" type="noConversion"/>
  </si>
  <si>
    <t>031-646-2911</t>
  </si>
  <si>
    <t>002-82-00609</t>
  </si>
  <si>
    <t>교도무역 ㈜</t>
    <phoneticPr fontId="2" type="noConversion"/>
  </si>
  <si>
    <t>한미르</t>
  </si>
  <si>
    <t>대리</t>
    <phoneticPr fontId="2" type="noConversion"/>
  </si>
  <si>
    <t>02-456-5667</t>
  </si>
  <si>
    <t>005-60-00863</t>
  </si>
  <si>
    <t>극동상사 ㈜</t>
    <phoneticPr fontId="2" type="noConversion"/>
  </si>
  <si>
    <t>강우리</t>
  </si>
  <si>
    <t>02-978-1984</t>
  </si>
  <si>
    <t>005-02-06171</t>
  </si>
  <si>
    <t>글로벌상사 ㈜</t>
    <phoneticPr fontId="2" type="noConversion"/>
  </si>
  <si>
    <t>왕우진</t>
    <phoneticPr fontId="2" type="noConversion"/>
  </si>
  <si>
    <t>02-401-1122</t>
  </si>
  <si>
    <t>005-76-08131</t>
  </si>
  <si>
    <t>금화트레이드 ㈜</t>
  </si>
  <si>
    <t>051-555-5111</t>
  </si>
  <si>
    <t>006-99-08352</t>
  </si>
  <si>
    <t>기린무역 ㈜</t>
    <phoneticPr fontId="2" type="noConversion"/>
  </si>
  <si>
    <t>장소희</t>
    <phoneticPr fontId="2" type="noConversion"/>
  </si>
  <si>
    <t>070-7321-9202</t>
  </si>
  <si>
    <t>005-82-19891</t>
    <phoneticPr fontId="2" type="noConversion"/>
  </si>
  <si>
    <t>기원물산 ㈜</t>
    <phoneticPr fontId="2" type="noConversion"/>
  </si>
  <si>
    <t>주은혜</t>
  </si>
  <si>
    <t>02-444-2971</t>
  </si>
  <si>
    <t>003-35-03968</t>
  </si>
  <si>
    <t>길가온교역 ㈜</t>
    <phoneticPr fontId="2" type="noConversion"/>
  </si>
  <si>
    <t>031-415-1932</t>
  </si>
  <si>
    <t>001-02-02152</t>
  </si>
  <si>
    <t>나래백화점 ㈜</t>
    <phoneticPr fontId="2" type="noConversion"/>
  </si>
  <si>
    <t>031-856-9859</t>
  </si>
  <si>
    <t>001-92-04083</t>
  </si>
  <si>
    <t>내세통상 ㈜</t>
    <phoneticPr fontId="2" type="noConversion"/>
  </si>
  <si>
    <t>신겨운</t>
  </si>
  <si>
    <t>02-8123-7981</t>
  </si>
  <si>
    <t>006-09-05486</t>
  </si>
  <si>
    <t>네트워크통상 ㈜</t>
    <phoneticPr fontId="2" type="noConversion"/>
  </si>
  <si>
    <t>042-425-1093</t>
  </si>
  <si>
    <t>002-72-00112</t>
  </si>
  <si>
    <t>노을백화점 ㈜</t>
    <phoneticPr fontId="2" type="noConversion"/>
  </si>
  <si>
    <t>황아미</t>
  </si>
  <si>
    <t>02-413-1111</t>
  </si>
  <si>
    <t>006-77-07164</t>
  </si>
  <si>
    <t>누리 ㈜</t>
    <phoneticPr fontId="2" type="noConversion"/>
  </si>
  <si>
    <t>이민영</t>
  </si>
  <si>
    <t>051-342-3333</t>
  </si>
  <si>
    <t>002-28-05282</t>
  </si>
  <si>
    <t>뉴럴네트워크 ㈜</t>
    <phoneticPr fontId="2" type="noConversion"/>
  </si>
  <si>
    <t>강누리</t>
  </si>
  <si>
    <t>031-721-9284</t>
  </si>
  <si>
    <t>006-26-01643</t>
  </si>
  <si>
    <t>늘봄상사 ㈜</t>
    <phoneticPr fontId="2" type="noConversion"/>
  </si>
  <si>
    <t>최그루</t>
  </si>
  <si>
    <t>061-7145-1895</t>
  </si>
  <si>
    <t>001-31-04610</t>
  </si>
  <si>
    <t>다림상사 ㈜</t>
    <phoneticPr fontId="2" type="noConversion"/>
  </si>
  <si>
    <t>손예지</t>
  </si>
  <si>
    <t>02-211-1234</t>
  </si>
  <si>
    <t>005-04-08209</t>
  </si>
  <si>
    <t>다빈무역 ㈜</t>
    <phoneticPr fontId="2" type="noConversion"/>
  </si>
  <si>
    <t>마송이</t>
  </si>
  <si>
    <t>02-411-2302</t>
  </si>
  <si>
    <t>006-03-07980</t>
  </si>
  <si>
    <t>다정상사 ㈜</t>
    <phoneticPr fontId="2" type="noConversion"/>
  </si>
  <si>
    <t>박영광</t>
  </si>
  <si>
    <t>02-2112-4864</t>
  </si>
  <si>
    <t>006-67-06736</t>
  </si>
  <si>
    <t>대림인터내셔널 ㈜</t>
  </si>
  <si>
    <t>이유리</t>
  </si>
  <si>
    <t>02-890-1109</t>
  </si>
  <si>
    <t>006-81-02505</t>
  </si>
  <si>
    <t>대성무역 ㈜</t>
    <phoneticPr fontId="2" type="noConversion"/>
  </si>
  <si>
    <t>황누리</t>
  </si>
  <si>
    <t>02-2184-1484</t>
  </si>
  <si>
    <t>006-24-06052</t>
  </si>
  <si>
    <t>대양무역 ㈜</t>
    <phoneticPr fontId="2" type="noConversion"/>
  </si>
  <si>
    <t>채연주</t>
  </si>
  <si>
    <t>031-728-4311</t>
  </si>
  <si>
    <t>003-53-08972</t>
  </si>
  <si>
    <t>대진교역 ㈜</t>
    <phoneticPr fontId="2" type="noConversion"/>
  </si>
  <si>
    <t>천유리</t>
  </si>
  <si>
    <t>02-878-9174</t>
  </si>
  <si>
    <t>004-04-08004</t>
  </si>
  <si>
    <t>동경무역 ㈜</t>
    <phoneticPr fontId="2" type="noConversion"/>
  </si>
  <si>
    <t>임사랑</t>
  </si>
  <si>
    <t>02-232-9181</t>
  </si>
  <si>
    <t>002-77-08435</t>
  </si>
  <si>
    <t>동광 ㈜</t>
    <phoneticPr fontId="2" type="noConversion"/>
  </si>
  <si>
    <t>조그림</t>
  </si>
  <si>
    <t>02-989-9889</t>
  </si>
  <si>
    <t>004-37-02912</t>
  </si>
  <si>
    <t>동남무역 ㈜</t>
    <phoneticPr fontId="2" type="noConversion"/>
  </si>
  <si>
    <t>02-934-5897</t>
  </si>
  <si>
    <t>002-27-06132</t>
  </si>
  <si>
    <t>동아 ㈜</t>
    <phoneticPr fontId="2" type="noConversion"/>
  </si>
  <si>
    <t>한세계</t>
  </si>
  <si>
    <t>031-918-6543</t>
  </si>
  <si>
    <t>004-11-00687</t>
  </si>
  <si>
    <t>동오무역 ㈜</t>
    <phoneticPr fontId="2" type="noConversion"/>
  </si>
  <si>
    <t>최느티</t>
  </si>
  <si>
    <t>02-999-9938</t>
  </si>
  <si>
    <t>005-77-00773</t>
  </si>
  <si>
    <t>동행상사 ㈜</t>
    <phoneticPr fontId="2" type="noConversion"/>
  </si>
  <si>
    <t>장공주</t>
  </si>
  <si>
    <t>02-565-1901</t>
  </si>
  <si>
    <t>001-34-00376</t>
  </si>
  <si>
    <t>동화상사 ㈜</t>
    <phoneticPr fontId="2" type="noConversion"/>
  </si>
  <si>
    <t>김노을</t>
  </si>
  <si>
    <t>02-509-2094</t>
  </si>
  <si>
    <t>001-58-07584</t>
  </si>
  <si>
    <t>드림씨푸드 ㈜</t>
  </si>
  <si>
    <t>031-2110-1238</t>
  </si>
  <si>
    <t>004-46-06607</t>
  </si>
  <si>
    <t>리오산업 ㈜</t>
    <phoneticPr fontId="2" type="noConversion"/>
  </si>
  <si>
    <t>김은혜</t>
  </si>
  <si>
    <t>02-603-6123</t>
  </si>
  <si>
    <t>005-97-06135</t>
  </si>
  <si>
    <t>명진실업 ㈜</t>
    <phoneticPr fontId="2" type="noConversion"/>
  </si>
  <si>
    <t>홍진우</t>
    <phoneticPr fontId="2" type="noConversion"/>
  </si>
  <si>
    <t>070-7123-4432</t>
  </si>
  <si>
    <t>002-03-92001</t>
    <phoneticPr fontId="2" type="noConversion"/>
  </si>
  <si>
    <t>미래백화점 ㈜</t>
    <phoneticPr fontId="2" type="noConversion"/>
  </si>
  <si>
    <t>061-3450-3400</t>
  </si>
  <si>
    <t>002-88-08833</t>
  </si>
  <si>
    <t>미래산업 ㈜</t>
    <phoneticPr fontId="2" type="noConversion"/>
  </si>
  <si>
    <t>남건우</t>
    <phoneticPr fontId="2" type="noConversion"/>
  </si>
  <si>
    <t>02-555-3228</t>
  </si>
  <si>
    <t>003-68-04837</t>
  </si>
  <si>
    <t>미르무역 ㈜</t>
    <phoneticPr fontId="2" type="noConversion"/>
  </si>
  <si>
    <t>한보람</t>
  </si>
  <si>
    <t>031-877-7778</t>
  </si>
  <si>
    <t>006-42-03374</t>
  </si>
  <si>
    <t>미성교역 ㈜</t>
    <phoneticPr fontId="2" type="noConversion"/>
  </si>
  <si>
    <t>김은하</t>
  </si>
  <si>
    <t>02-892-4921</t>
  </si>
  <si>
    <t>002-20-06369</t>
  </si>
  <si>
    <t>미성상사 ㈜</t>
    <phoneticPr fontId="2" type="noConversion"/>
  </si>
  <si>
    <t>황연주</t>
  </si>
  <si>
    <t>02-342-1111</t>
  </si>
  <si>
    <t>006-24-08715</t>
  </si>
  <si>
    <t>바다상사 ㈜</t>
    <phoneticPr fontId="2" type="noConversion"/>
  </si>
  <si>
    <t>정소라</t>
  </si>
  <si>
    <t>051-424-1945</t>
  </si>
  <si>
    <t>001-04-06181</t>
  </si>
  <si>
    <t>반디상사 ㈜</t>
    <phoneticPr fontId="2" type="noConversion"/>
  </si>
  <si>
    <t>최영원</t>
  </si>
  <si>
    <t>041-3292-3778</t>
  </si>
  <si>
    <t>002-50-08958</t>
  </si>
  <si>
    <t>보람무역 ㈜</t>
    <phoneticPr fontId="2" type="noConversion"/>
  </si>
  <si>
    <t>02-497-4896</t>
  </si>
  <si>
    <t>006-79-01788</t>
  </si>
  <si>
    <t>보배교역 ㈜</t>
    <phoneticPr fontId="2" type="noConversion"/>
  </si>
  <si>
    <t>서봄</t>
  </si>
  <si>
    <t>02-907-1884</t>
  </si>
  <si>
    <t>006-47-06595</t>
  </si>
  <si>
    <t>보유무역 ㈜</t>
    <phoneticPr fontId="2" type="noConversion"/>
  </si>
  <si>
    <t>김영광</t>
  </si>
  <si>
    <t>02-475-9931</t>
  </si>
  <si>
    <t>002-14-05104</t>
  </si>
  <si>
    <t>사선무역 ㈜</t>
    <phoneticPr fontId="2" type="noConversion"/>
  </si>
  <si>
    <t>구예찬</t>
  </si>
  <si>
    <t>031-828-1039</t>
  </si>
  <si>
    <t>003-56-06568</t>
  </si>
  <si>
    <t>삼성통상 ㈜</t>
    <phoneticPr fontId="2" type="noConversion"/>
  </si>
  <si>
    <t>오성반</t>
    <phoneticPr fontId="2" type="noConversion"/>
  </si>
  <si>
    <t>02-421-9238</t>
  </si>
  <si>
    <t>005-47-09256</t>
  </si>
  <si>
    <t>삼양트레이드 ㈜</t>
  </si>
  <si>
    <t>감용기</t>
  </si>
  <si>
    <t>02-341-1984</t>
  </si>
  <si>
    <t>005-95-08837</t>
  </si>
  <si>
    <t>상아통상 ㈜</t>
    <phoneticPr fontId="2" type="noConversion"/>
  </si>
  <si>
    <t>노이슬</t>
  </si>
  <si>
    <t>051-520-1993</t>
  </si>
  <si>
    <t>003-20-07617</t>
  </si>
  <si>
    <t>상진통상 ㈜</t>
    <phoneticPr fontId="2" type="noConversion"/>
  </si>
  <si>
    <t>김연두</t>
  </si>
  <si>
    <t>02-231-9510</t>
  </si>
  <si>
    <t>006-96-06972</t>
  </si>
  <si>
    <t>새별 ㈜</t>
    <phoneticPr fontId="2" type="noConversion"/>
  </si>
  <si>
    <t>김연주</t>
  </si>
  <si>
    <t>02-3106-2841</t>
  </si>
  <si>
    <t>003-28-05095</t>
  </si>
  <si>
    <t>샛별백화점 ㈜</t>
    <phoneticPr fontId="2" type="noConversion"/>
  </si>
  <si>
    <t>박우리</t>
  </si>
  <si>
    <t>02-954-1397</t>
  </si>
  <si>
    <t>005-87-07735</t>
  </si>
  <si>
    <t>선우테크 ㈜</t>
    <phoneticPr fontId="2" type="noConversion"/>
  </si>
  <si>
    <t>황옥 </t>
  </si>
  <si>
    <t>031-335-5011</t>
  </si>
  <si>
    <t>001-45-03254</t>
  </si>
  <si>
    <t>성은상사 ㈜</t>
    <phoneticPr fontId="2" type="noConversion"/>
  </si>
  <si>
    <t>허영원</t>
  </si>
  <si>
    <t>031-562-1431</t>
  </si>
  <si>
    <t>004-18-09360</t>
  </si>
  <si>
    <t>세호상사 ㈜</t>
    <phoneticPr fontId="2" type="noConversion"/>
  </si>
  <si>
    <t>유달래</t>
  </si>
  <si>
    <t>041-833-3433</t>
  </si>
  <si>
    <t>006-88-04867</t>
  </si>
  <si>
    <t>소리상사 ㈜</t>
    <phoneticPr fontId="2" type="noConversion"/>
  </si>
  <si>
    <t>정미래</t>
  </si>
  <si>
    <t>02-6132-3845</t>
  </si>
  <si>
    <t>001-98-09037</t>
  </si>
  <si>
    <t>소망백화점 ㈜</t>
    <phoneticPr fontId="2" type="noConversion"/>
  </si>
  <si>
    <t>강예찬</t>
  </si>
  <si>
    <t>031-738-1911</t>
  </si>
  <si>
    <t>003-77-00341</t>
  </si>
  <si>
    <t>소일상사 ㈜</t>
    <phoneticPr fontId="2" type="noConversion"/>
  </si>
  <si>
    <t>김다정</t>
  </si>
  <si>
    <t>031-311-9438</t>
  </si>
  <si>
    <t>004-76-08734</t>
  </si>
  <si>
    <t>송월통상 ㈜</t>
    <phoneticPr fontId="2" type="noConversion"/>
  </si>
  <si>
    <t>서반디</t>
  </si>
  <si>
    <t>02-402-1092</t>
  </si>
  <si>
    <t>003-91-01228</t>
  </si>
  <si>
    <t>송현식품 ㈜</t>
    <phoneticPr fontId="2" type="noConversion"/>
  </si>
  <si>
    <t>황용기</t>
  </si>
  <si>
    <t>02-676-6766</t>
  </si>
  <si>
    <t>005-12-03688</t>
  </si>
  <si>
    <t>송화상사 ㈜</t>
    <phoneticPr fontId="2" type="noConversion"/>
  </si>
  <si>
    <t>배요한</t>
  </si>
  <si>
    <t>02-774-1290</t>
  </si>
  <si>
    <t>002-94-03063</t>
  </si>
  <si>
    <t>스마일백화점 ㈜</t>
  </si>
  <si>
    <t>최예지</t>
  </si>
  <si>
    <t>02-768-7688</t>
  </si>
  <si>
    <t>002-42-02823</t>
  </si>
  <si>
    <t>스타백화점 ㈜</t>
    <phoneticPr fontId="2" type="noConversion"/>
  </si>
  <si>
    <t>호보석</t>
  </si>
  <si>
    <t>031-442-1114</t>
  </si>
  <si>
    <t>005-61-08765</t>
  </si>
  <si>
    <t>신명산업 ㈜</t>
    <phoneticPr fontId="2" type="noConversion"/>
  </si>
  <si>
    <t>구현상</t>
    <phoneticPr fontId="2" type="noConversion"/>
  </si>
  <si>
    <t>070-7250-2332</t>
  </si>
  <si>
    <t>005-15-20432</t>
    <phoneticPr fontId="2" type="noConversion"/>
  </si>
  <si>
    <t>신성교역 ㈜</t>
    <phoneticPr fontId="2" type="noConversion"/>
  </si>
  <si>
    <t>성미르</t>
  </si>
  <si>
    <t>041-487-4971</t>
  </si>
  <si>
    <t>001-56-05301</t>
  </si>
  <si>
    <t>신성백화점 ㈜</t>
  </si>
  <si>
    <t>홍우리</t>
  </si>
  <si>
    <t>031-424-3687</t>
  </si>
  <si>
    <t>005-71-01690</t>
  </si>
  <si>
    <t>신정통상 ㈜</t>
    <phoneticPr fontId="2" type="noConversion"/>
  </si>
  <si>
    <t>우승리</t>
  </si>
  <si>
    <t>02-901-8956</t>
  </si>
  <si>
    <t>004-64-03906</t>
  </si>
  <si>
    <t>신한 ㈜</t>
    <phoneticPr fontId="2" type="noConversion"/>
  </si>
  <si>
    <t>진바람</t>
  </si>
  <si>
    <t>02-998-4510</t>
  </si>
  <si>
    <t>006-84-07789</t>
  </si>
  <si>
    <t>신화백화점 ㈜</t>
    <phoneticPr fontId="2" type="noConversion"/>
  </si>
  <si>
    <t>조소연</t>
    <phoneticPr fontId="2" type="noConversion"/>
  </si>
  <si>
    <t>061-757-2091</t>
  </si>
  <si>
    <t>002-23-09411</t>
  </si>
  <si>
    <t>신화식품 ㈜</t>
    <phoneticPr fontId="2" type="noConversion"/>
  </si>
  <si>
    <t>김옥 </t>
  </si>
  <si>
    <t>031-415-1846</t>
  </si>
  <si>
    <t>004-31-08270</t>
  </si>
  <si>
    <t>신흥유통 ㈜</t>
    <phoneticPr fontId="2" type="noConversion"/>
  </si>
  <si>
    <t>천보람</t>
  </si>
  <si>
    <t>02-822-1113</t>
  </si>
  <si>
    <t>002-79-07002</t>
  </si>
  <si>
    <t>양일산업 ㈜</t>
    <phoneticPr fontId="2" type="noConversion"/>
  </si>
  <si>
    <t>조고운</t>
  </si>
  <si>
    <t>02-555-9931</t>
  </si>
  <si>
    <t>002-37-01518</t>
  </si>
  <si>
    <t>연세무역 ㈜</t>
    <phoneticPr fontId="2" type="noConversion"/>
  </si>
  <si>
    <t>홍다림</t>
  </si>
  <si>
    <t>031-457-1934</t>
  </si>
  <si>
    <t>001-53-07731</t>
  </si>
  <si>
    <t>열린교역 ㈜</t>
    <phoneticPr fontId="2" type="noConversion"/>
  </si>
  <si>
    <t>배겨운</t>
  </si>
  <si>
    <t>02-431-7877</t>
  </si>
  <si>
    <t>004-02-06321</t>
  </si>
  <si>
    <t>영원 ㈜</t>
    <phoneticPr fontId="2" type="noConversion"/>
  </si>
  <si>
    <t>황노을</t>
  </si>
  <si>
    <t>02-681-6889</t>
  </si>
  <si>
    <t>002-22-08595</t>
  </si>
  <si>
    <t>영재교역 ㈜</t>
    <phoneticPr fontId="2" type="noConversion"/>
  </si>
  <si>
    <t>문솔</t>
  </si>
  <si>
    <t>051-451-9483</t>
  </si>
  <si>
    <t>006-77-03807</t>
  </si>
  <si>
    <t>오늘무역 ㈜</t>
    <phoneticPr fontId="2" type="noConversion"/>
  </si>
  <si>
    <t>임선정</t>
  </si>
  <si>
    <t>02-100-1000</t>
  </si>
  <si>
    <t>004-99-03922</t>
  </si>
  <si>
    <t>용도교역 ㈜</t>
    <phoneticPr fontId="2" type="noConversion"/>
  </si>
  <si>
    <t>하연두</t>
  </si>
  <si>
    <t>051-612-1122</t>
  </si>
  <si>
    <t>003-90-03950</t>
  </si>
  <si>
    <t>우리백화점 ㈜</t>
  </si>
  <si>
    <t>박다솜</t>
  </si>
  <si>
    <t>02-431-4486</t>
  </si>
  <si>
    <t>005-09-08192</t>
  </si>
  <si>
    <t>우주백화점 ㈜</t>
    <phoneticPr fontId="2" type="noConversion"/>
  </si>
  <si>
    <t>이분홍</t>
  </si>
  <si>
    <t>061-643-2871</t>
  </si>
  <si>
    <t>005-06-08158</t>
  </si>
  <si>
    <t>원미무역 ㈜</t>
    <phoneticPr fontId="2" type="noConversion"/>
  </si>
  <si>
    <t>심은하</t>
  </si>
  <si>
    <t>02-345-1945</t>
  </si>
  <si>
    <t>003-80-01800</t>
  </si>
  <si>
    <t>원일 ㈜</t>
    <phoneticPr fontId="2" type="noConversion"/>
  </si>
  <si>
    <t>제미지</t>
  </si>
  <si>
    <t>02-418-8113</t>
  </si>
  <si>
    <t>006-55-03030</t>
  </si>
  <si>
    <t>월드유통 ㈜</t>
  </si>
  <si>
    <t>02-811-2954</t>
  </si>
  <si>
    <t>002-23-05954</t>
  </si>
  <si>
    <t>유리식품 ㈜</t>
    <phoneticPr fontId="2" type="noConversion"/>
  </si>
  <si>
    <t>김상아</t>
  </si>
  <si>
    <t>02-545-8911</t>
  </si>
  <si>
    <t>002-41-02533</t>
  </si>
  <si>
    <t>유미무역 ㈜</t>
    <phoneticPr fontId="2" type="noConversion"/>
  </si>
  <si>
    <t>마나라</t>
  </si>
  <si>
    <t>051-455-1267</t>
  </si>
  <si>
    <t>006-77-03775</t>
  </si>
  <si>
    <t>의리상사 ㈜</t>
    <phoneticPr fontId="2" type="noConversion"/>
  </si>
  <si>
    <t>강단비</t>
  </si>
  <si>
    <t>031-746-4565</t>
  </si>
  <si>
    <t>006-61-00557</t>
  </si>
  <si>
    <t>일성 ㈜</t>
    <phoneticPr fontId="2" type="noConversion"/>
  </si>
  <si>
    <t>손은혜</t>
  </si>
  <si>
    <t>02-866-6667</t>
  </si>
  <si>
    <t>006-11-01561</t>
  </si>
  <si>
    <t>자이언트무역 ㈜</t>
  </si>
  <si>
    <t>유예찬</t>
  </si>
  <si>
    <t>041-4110-2181</t>
  </si>
  <si>
    <t>001-21-08068</t>
  </si>
  <si>
    <t>정우상사 ㈜</t>
    <phoneticPr fontId="2" type="noConversion"/>
  </si>
  <si>
    <t>현주원</t>
    <phoneticPr fontId="2" type="noConversion"/>
  </si>
  <si>
    <t>051-355-3267</t>
  </si>
  <si>
    <t>006-70-05324</t>
  </si>
  <si>
    <t>㈜ 미리네</t>
    <phoneticPr fontId="2" type="noConversion"/>
  </si>
  <si>
    <t>최승리</t>
  </si>
  <si>
    <t>02-278-0011</t>
  </si>
  <si>
    <t>001-19-02166</t>
  </si>
  <si>
    <t>㈜ 스마트</t>
    <phoneticPr fontId="2" type="noConversion"/>
  </si>
  <si>
    <t>장나리</t>
  </si>
  <si>
    <t>031-728-8653</t>
  </si>
  <si>
    <t>005-83-08318</t>
  </si>
  <si>
    <t>㈜ 에스알</t>
    <phoneticPr fontId="2" type="noConversion"/>
  </si>
  <si>
    <t>심겨운</t>
  </si>
  <si>
    <t>02-555-4640</t>
  </si>
  <si>
    <t>003-64-02774</t>
  </si>
  <si>
    <t>㈜ 한성</t>
    <phoneticPr fontId="2" type="noConversion"/>
  </si>
  <si>
    <t>박여름</t>
  </si>
  <si>
    <t>02-718-8118</t>
  </si>
  <si>
    <t>005-04-03965</t>
  </si>
  <si>
    <t>진왕통상 ㈜</t>
    <phoneticPr fontId="2" type="noConversion"/>
  </si>
  <si>
    <t>최소라</t>
  </si>
  <si>
    <t>031-958-1984</t>
  </si>
  <si>
    <t>003-23-04118</t>
  </si>
  <si>
    <t>진주 ㈜</t>
    <phoneticPr fontId="2" type="noConversion"/>
  </si>
  <si>
    <t>02-4123-0345</t>
  </si>
  <si>
    <t>004-62-05051</t>
  </si>
  <si>
    <t>진주백화점 ㈜</t>
    <phoneticPr fontId="2" type="noConversion"/>
  </si>
  <si>
    <t>02-668-1097</t>
  </si>
  <si>
    <t>003-68-06793</t>
  </si>
  <si>
    <t>칠성무역 ㈜</t>
    <phoneticPr fontId="2" type="noConversion"/>
  </si>
  <si>
    <t>0361-839-1243</t>
  </si>
  <si>
    <t>005-84-02280</t>
  </si>
  <si>
    <t>태성 ㈜</t>
    <phoneticPr fontId="2" type="noConversion"/>
  </si>
  <si>
    <t>박민</t>
  </si>
  <si>
    <t>02-555-2222</t>
  </si>
  <si>
    <t>003-35-06128</t>
  </si>
  <si>
    <t>태신상사 ㈜</t>
    <phoneticPr fontId="2" type="noConversion"/>
  </si>
  <si>
    <t>김공주</t>
  </si>
  <si>
    <t>02-2108-1298</t>
  </si>
  <si>
    <t>001-87-08232</t>
  </si>
  <si>
    <t>풍우산업 ㈜</t>
    <phoneticPr fontId="2" type="noConversion"/>
  </si>
  <si>
    <t>유우주</t>
  </si>
  <si>
    <t>031-316-1093</t>
  </si>
  <si>
    <t>006-99-01121</t>
  </si>
  <si>
    <t>하나무역 ㈜</t>
    <phoneticPr fontId="2" type="noConversion"/>
  </si>
  <si>
    <t>이달래</t>
  </si>
  <si>
    <t>02-555-5735</t>
  </si>
  <si>
    <t>006-36-07516</t>
  </si>
  <si>
    <t>하린 ㈜</t>
    <phoneticPr fontId="2" type="noConversion"/>
  </si>
  <si>
    <t>조미소</t>
  </si>
  <si>
    <t>02-871-3931</t>
  </si>
  <si>
    <t>004-99-03268</t>
  </si>
  <si>
    <t>학영식품 ㈜</t>
    <phoneticPr fontId="2" type="noConversion"/>
  </si>
  <si>
    <t>배민지</t>
  </si>
  <si>
    <t>02-331-0345</t>
  </si>
  <si>
    <t>006-16-07983</t>
  </si>
  <si>
    <t>한겨례백화점 ㈜</t>
    <phoneticPr fontId="2" type="noConversion"/>
  </si>
  <si>
    <t>이가을</t>
  </si>
  <si>
    <t>031-656-2091</t>
  </si>
  <si>
    <t>001-80-03804</t>
  </si>
  <si>
    <t>한남상사 ㈜</t>
    <phoneticPr fontId="2" type="noConversion"/>
  </si>
  <si>
    <t>서보석</t>
  </si>
  <si>
    <t>02-712-8931</t>
  </si>
  <si>
    <t>002-46-06253</t>
  </si>
  <si>
    <t>한도 ㈜</t>
    <phoneticPr fontId="2" type="noConversion"/>
  </si>
  <si>
    <t>정옥 </t>
  </si>
  <si>
    <t>051-929-2755</t>
  </si>
  <si>
    <t>004-55-03368</t>
  </si>
  <si>
    <t>한미 ㈜</t>
    <phoneticPr fontId="2" type="noConversion"/>
  </si>
  <si>
    <t>전다정</t>
  </si>
  <si>
    <t>02-555-4448</t>
  </si>
  <si>
    <t>005-40-03466</t>
  </si>
  <si>
    <t>한별 ㈜</t>
    <phoneticPr fontId="2" type="noConversion"/>
  </si>
  <si>
    <t>남영재</t>
  </si>
  <si>
    <t>02-489-9184</t>
  </si>
  <si>
    <t>005-22-06582</t>
  </si>
  <si>
    <t>한성트레이딩 ㈜</t>
  </si>
  <si>
    <t>구겨울</t>
  </si>
  <si>
    <t>031-576-4568</t>
  </si>
  <si>
    <t>001-92-08443</t>
  </si>
  <si>
    <t>한영상사 ㈜</t>
    <phoneticPr fontId="2" type="noConversion"/>
  </si>
  <si>
    <t>강민영</t>
  </si>
  <si>
    <t>02-211-3421</t>
  </si>
  <si>
    <t>003-26-09292</t>
  </si>
  <si>
    <t>한정교역 ㈜</t>
    <phoneticPr fontId="2" type="noConversion"/>
  </si>
  <si>
    <t>02-555-2933</t>
  </si>
  <si>
    <t>003-41-09638</t>
  </si>
  <si>
    <t>한중교역 ㈜</t>
    <phoneticPr fontId="2" type="noConversion"/>
  </si>
  <si>
    <t>정별</t>
  </si>
  <si>
    <t>02-211-2221</t>
  </si>
  <si>
    <t>005-46-08783</t>
  </si>
  <si>
    <t>호원무역 ㈜</t>
    <phoneticPr fontId="2" type="noConversion"/>
  </si>
  <si>
    <t>천나라</t>
  </si>
  <si>
    <t>031-615-7077</t>
  </si>
  <si>
    <t>003-41-05682</t>
  </si>
  <si>
    <t>화성식품 ㈜</t>
    <phoneticPr fontId="2" type="noConversion"/>
  </si>
  <si>
    <t>정다정</t>
  </si>
  <si>
    <t>02-894-1111</t>
  </si>
  <si>
    <t>001-08-03173</t>
  </si>
  <si>
    <t>화양상사 ㈜</t>
    <phoneticPr fontId="2" type="noConversion"/>
  </si>
  <si>
    <t>진달래</t>
    <phoneticPr fontId="2" type="noConversion"/>
  </si>
  <si>
    <t>070-7442-2301</t>
  </si>
  <si>
    <t>003-72-93281</t>
    <phoneticPr fontId="2" type="noConversion"/>
  </si>
  <si>
    <t>화연상사 ㈜</t>
    <phoneticPr fontId="2" type="noConversion"/>
  </si>
  <si>
    <t>한새롬</t>
  </si>
  <si>
    <t>051-575-5776</t>
  </si>
  <si>
    <t>005-62-08515</t>
  </si>
  <si>
    <t>힐조교역 ㈜</t>
    <phoneticPr fontId="2" type="noConversion"/>
  </si>
  <si>
    <t>김보배</t>
  </si>
  <si>
    <t>02-444-1978</t>
  </si>
  <si>
    <t>006-48-04118</t>
  </si>
  <si>
    <t>항목</t>
  </si>
  <si>
    <t>총인구(1,000명)</t>
  </si>
  <si>
    <t>품번</t>
    <phoneticPr fontId="3" type="noConversion"/>
  </si>
  <si>
    <t>제품</t>
    <phoneticPr fontId="2" type="noConversion"/>
  </si>
  <si>
    <t>이월</t>
    <phoneticPr fontId="2" type="noConversion"/>
  </si>
  <si>
    <t>입고</t>
    <phoneticPr fontId="2" type="noConversion"/>
  </si>
  <si>
    <t>P00151</t>
  </si>
  <si>
    <t>컬러레이저복사기 XI-4400</t>
  </si>
  <si>
    <t>P00879</t>
  </si>
  <si>
    <t>레이저복합기 L200</t>
  </si>
  <si>
    <t>P00944</t>
  </si>
  <si>
    <t>도트 TIC-7A</t>
  </si>
  <si>
    <t>P01553</t>
  </si>
  <si>
    <t>잉크젯복합기 AP-5500</t>
  </si>
  <si>
    <t>P02063</t>
  </si>
  <si>
    <t>링제본기 ST-200X</t>
  </si>
  <si>
    <t>P02126</t>
  </si>
  <si>
    <t>와이어제본기 WC-5100</t>
  </si>
  <si>
    <t>P02378</t>
  </si>
  <si>
    <t>도트 TIC-1A</t>
  </si>
  <si>
    <t>P02466</t>
  </si>
  <si>
    <t>오피스 Z-03</t>
  </si>
  <si>
    <t>P02615</t>
  </si>
  <si>
    <t>고급복사지A4 1000매</t>
  </si>
  <si>
    <t>P03280</t>
  </si>
  <si>
    <t>무한레이저복합기 L800C</t>
  </si>
  <si>
    <t>P03412</t>
  </si>
  <si>
    <t>RF OA-300</t>
  </si>
  <si>
    <t>P03418</t>
  </si>
  <si>
    <t>문서세단기 SCUT-1000</t>
  </si>
  <si>
    <t>P03440</t>
  </si>
  <si>
    <t>와이어제본기 WC-5500</t>
  </si>
  <si>
    <t>P03984</t>
  </si>
  <si>
    <t>레이저복합기 L500</t>
  </si>
  <si>
    <t>P04174</t>
  </si>
  <si>
    <t>잉크젯복합기 AP-4900</t>
  </si>
  <si>
    <t>P04459</t>
  </si>
  <si>
    <t>프리미엄복사지A4 2500매</t>
  </si>
  <si>
    <t>P04785</t>
  </si>
  <si>
    <t>열제본기 TB-8200</t>
  </si>
  <si>
    <t>P05049</t>
  </si>
  <si>
    <t>바코드 Z-750</t>
  </si>
  <si>
    <t>P05057</t>
  </si>
  <si>
    <t>잉크젯팩시밀리 FX-1000</t>
  </si>
  <si>
    <t>P05409</t>
  </si>
  <si>
    <t>바코드 BCD-200 Plus</t>
  </si>
  <si>
    <t>P05424</t>
  </si>
  <si>
    <t>잉크젯팩시밀리 FX-2000</t>
  </si>
  <si>
    <t>P05488</t>
  </si>
  <si>
    <t>흑백레이저복사기 TLE-5000</t>
  </si>
  <si>
    <t>P06000</t>
  </si>
  <si>
    <t>레이저복합기 L800</t>
  </si>
  <si>
    <t>P07093</t>
  </si>
  <si>
    <t>지문인식 FPIN-1000+</t>
  </si>
  <si>
    <t>P07468</t>
  </si>
  <si>
    <t>무한잉크젯복합기 AP-5500W</t>
  </si>
  <si>
    <t>P07535</t>
  </si>
  <si>
    <t>링제본기 ST-100</t>
  </si>
  <si>
    <t>P07777</t>
  </si>
  <si>
    <t>잉크젯복합기 AP-3300</t>
  </si>
  <si>
    <t>P07875</t>
  </si>
  <si>
    <t>복사지A4 5000매</t>
  </si>
  <si>
    <t>P07923</t>
  </si>
  <si>
    <t>문서세단기 SCUT-1500B</t>
  </si>
  <si>
    <t>P07941</t>
  </si>
  <si>
    <t>RF OA-400</t>
  </si>
  <si>
    <t>P08111</t>
  </si>
  <si>
    <t>레이저복합기 L950</t>
  </si>
  <si>
    <t>P08292</t>
  </si>
  <si>
    <t>무한레이저복합기 L500C</t>
  </si>
  <si>
    <t>P08393</t>
  </si>
  <si>
    <t>복사지A4 500매</t>
  </si>
  <si>
    <t>P08493</t>
  </si>
  <si>
    <t>지문인식 FPIN-2000F</t>
  </si>
  <si>
    <t>P08555</t>
  </si>
  <si>
    <t>잉크젯팩시밀리 FX-1050</t>
  </si>
  <si>
    <t>P08686</t>
  </si>
  <si>
    <t>잉크젯복합기 AP-3200</t>
  </si>
  <si>
    <t>P08928</t>
  </si>
  <si>
    <t>레이저복합기 L650</t>
  </si>
  <si>
    <t>P09078</t>
  </si>
  <si>
    <t>흑백레이저복사기 TLE-8100C</t>
  </si>
  <si>
    <t>P09121</t>
  </si>
  <si>
    <t>고급복사지A4 2500매</t>
  </si>
  <si>
    <t>P09159</t>
  </si>
  <si>
    <t>컬러레이저복사기 XI-3200</t>
  </si>
  <si>
    <t>P09586</t>
  </si>
  <si>
    <t>RF OA-200</t>
  </si>
  <si>
    <t>P09685</t>
  </si>
  <si>
    <t>컬러레이저복사기 XI-2000</t>
  </si>
  <si>
    <t>P09742</t>
  </si>
  <si>
    <t>바코드 BCD-100 Plus</t>
  </si>
  <si>
    <t>P09763</t>
  </si>
  <si>
    <t>프리미엄복사지A4 5000매</t>
  </si>
  <si>
    <t>품번</t>
    <phoneticPr fontId="2" type="noConversion"/>
  </si>
  <si>
    <t>출고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</si>
</sst>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13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Web Wulnungdo nw10"/>
      <family val="1"/>
      <charset val="129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/>
    <xf numFmtId="14" fontId="5" fillId="0" borderId="0" xfId="1" applyNumberFormat="1" applyAlignment="1">
      <alignment vertical="center"/>
    </xf>
    <xf numFmtId="0" fontId="5" fillId="0" borderId="0" xfId="1" applyAlignment="1">
      <alignment vertical="center"/>
    </xf>
    <xf numFmtId="176" fontId="0" fillId="0" borderId="0" xfId="2" applyFont="1" applyAlignment="1">
      <alignment vertical="center"/>
    </xf>
    <xf numFmtId="9" fontId="0" fillId="0" borderId="0" xfId="3" applyFont="1" applyAlignment="1">
      <alignment vertical="center"/>
    </xf>
    <xf numFmtId="14" fontId="5" fillId="0" borderId="0" xfId="1" applyNumberFormat="1"/>
    <xf numFmtId="0" fontId="1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0" fillId="0" borderId="1" xfId="4" applyFon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5">
    <cellStyle name="백분율 2" xfId="3" xr:uid="{C04B3F32-6BF0-4600-A531-2B91AEE63F1A}"/>
    <cellStyle name="쉼표 [0] 2" xfId="2" xr:uid="{660E1778-2472-427D-A7E6-EF751029B2BB}"/>
    <cellStyle name="쉼표 [0] 3" xfId="4" xr:uid="{622A7126-18FF-466A-8EBD-11151DE9B89E}"/>
    <cellStyle name="표준" xfId="0" builtinId="0"/>
    <cellStyle name="표준 2" xfId="1" xr:uid="{C52F2A05-7982-46CF-B29C-56BE39AE270E}"/>
  </cellStyles>
  <dxfs count="9">
    <dxf>
      <numFmt numFmtId="13" formatCode="0%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7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58C27-7DAF-48FF-92D3-27722B6F41B2}" name="테이블" displayName="테이블" ref="A1:G16" totalsRowShown="0" headerRowDxfId="8" dataDxfId="7">
  <autoFilter ref="A1:G16" xr:uid="{00000000-0009-0000-0100-000001000000}"/>
  <tableColumns count="7">
    <tableColumn id="1" xr3:uid="{FEAD0E8D-8C98-4F7C-B190-27424EA4918E}" name="날짜1" dataDxfId="6"/>
    <tableColumn id="2" xr3:uid="{DD3E2CBE-490A-49EC-8C40-1E3D77CB59EA}" name="날짜2" dataDxfId="5"/>
    <tableColumn id="3" xr3:uid="{F5E64539-DCF5-45AD-A71A-53B14FED24B8}" name="날짜3" dataDxfId="4"/>
    <tableColumn id="4" xr3:uid="{A3B49ACB-279F-4C02-9F10-43F5C9B03630}" name="숫자1" dataDxfId="3"/>
    <tableColumn id="5" xr3:uid="{416B2E62-DBC3-433A-9BC0-BD543087B977}" name="숫자2" dataDxfId="2"/>
    <tableColumn id="6" xr3:uid="{52FC3491-C054-4A1A-B55F-189C06182F39}" name="숫자3" dataDxfId="1"/>
    <tableColumn id="7" xr3:uid="{00CE6F36-5A9F-4352-A8EF-E294CEE62C38}" name="숫자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1238-B063-4F57-9EEF-518DD61B5A9B}">
  <sheetPr>
    <tabColor theme="7" tint="0.79998168889431442"/>
  </sheetPr>
  <dimension ref="A1:D24"/>
  <sheetViews>
    <sheetView workbookViewId="0">
      <selection activeCell="F17" sqref="F17"/>
    </sheetView>
  </sheetViews>
  <sheetFormatPr defaultRowHeight="16.5"/>
  <cols>
    <col min="1" max="16384" width="9" style="6"/>
  </cols>
  <sheetData>
    <row r="1" spans="1:4">
      <c r="A1" s="6" t="s">
        <v>90</v>
      </c>
      <c r="B1" s="6" t="s">
        <v>91</v>
      </c>
      <c r="C1" s="6" t="s">
        <v>92</v>
      </c>
      <c r="D1" s="6" t="s">
        <v>93</v>
      </c>
    </row>
    <row r="2" spans="1:4">
      <c r="A2" s="6">
        <v>1</v>
      </c>
      <c r="B2" s="6">
        <v>9</v>
      </c>
      <c r="C2" s="6">
        <v>1</v>
      </c>
      <c r="D2" s="6" t="s">
        <v>94</v>
      </c>
    </row>
    <row r="3" spans="1:4">
      <c r="A3" s="6">
        <v>2</v>
      </c>
      <c r="B3" s="6">
        <v>13</v>
      </c>
      <c r="C3" s="6">
        <v>1</v>
      </c>
      <c r="D3" s="6" t="s">
        <v>94</v>
      </c>
    </row>
    <row r="4" spans="1:4">
      <c r="A4" s="6">
        <v>3</v>
      </c>
      <c r="B4" s="6">
        <v>13</v>
      </c>
      <c r="C4" s="6">
        <v>0</v>
      </c>
      <c r="D4" s="6" t="s">
        <v>94</v>
      </c>
    </row>
    <row r="5" spans="1:4">
      <c r="A5" s="6">
        <v>4</v>
      </c>
      <c r="B5" s="6">
        <v>18</v>
      </c>
      <c r="C5" s="6">
        <v>1</v>
      </c>
      <c r="D5" s="6" t="s">
        <v>94</v>
      </c>
    </row>
    <row r="6" spans="1:4">
      <c r="A6" s="6">
        <v>5</v>
      </c>
      <c r="B6" s="6">
        <v>23</v>
      </c>
      <c r="C6" s="6">
        <v>1</v>
      </c>
      <c r="D6" s="6" t="s">
        <v>94</v>
      </c>
    </row>
    <row r="7" spans="1:4">
      <c r="A7" s="6">
        <v>6</v>
      </c>
      <c r="B7" s="6">
        <v>28</v>
      </c>
      <c r="C7" s="6">
        <v>0</v>
      </c>
      <c r="D7" s="6" t="s">
        <v>94</v>
      </c>
    </row>
    <row r="8" spans="1:4">
      <c r="A8" s="6">
        <v>7</v>
      </c>
      <c r="B8" s="6">
        <v>31</v>
      </c>
      <c r="C8" s="6">
        <v>1</v>
      </c>
      <c r="D8" s="6" t="s">
        <v>94</v>
      </c>
    </row>
    <row r="9" spans="1:4">
      <c r="A9" s="6">
        <v>8</v>
      </c>
      <c r="B9" s="6">
        <v>34</v>
      </c>
      <c r="C9" s="6">
        <v>1</v>
      </c>
      <c r="D9" s="6" t="s">
        <v>94</v>
      </c>
    </row>
    <row r="10" spans="1:4">
      <c r="A10" s="6">
        <v>9</v>
      </c>
      <c r="B10" s="6">
        <v>45</v>
      </c>
      <c r="C10" s="6">
        <v>0</v>
      </c>
      <c r="D10" s="6" t="s">
        <v>94</v>
      </c>
    </row>
    <row r="11" spans="1:4">
      <c r="A11" s="6">
        <v>10</v>
      </c>
      <c r="B11" s="6">
        <v>48</v>
      </c>
      <c r="C11" s="6">
        <v>1</v>
      </c>
      <c r="D11" s="6" t="s">
        <v>94</v>
      </c>
    </row>
    <row r="12" spans="1:4">
      <c r="A12" s="6">
        <v>11</v>
      </c>
      <c r="B12" s="6">
        <v>161</v>
      </c>
      <c r="C12" s="6">
        <v>0</v>
      </c>
      <c r="D12" s="6" t="s">
        <v>94</v>
      </c>
    </row>
    <row r="13" spans="1:4">
      <c r="A13" s="6">
        <v>12</v>
      </c>
      <c r="B13" s="6">
        <v>5</v>
      </c>
      <c r="C13" s="6">
        <v>1</v>
      </c>
      <c r="D13" s="6" t="s">
        <v>95</v>
      </c>
    </row>
    <row r="14" spans="1:4">
      <c r="A14" s="6">
        <v>13</v>
      </c>
      <c r="B14" s="6">
        <v>5</v>
      </c>
      <c r="C14" s="6">
        <v>1</v>
      </c>
      <c r="D14" s="6" t="s">
        <v>95</v>
      </c>
    </row>
    <row r="15" spans="1:4">
      <c r="A15" s="6">
        <v>14</v>
      </c>
      <c r="B15" s="6">
        <v>8</v>
      </c>
      <c r="C15" s="6">
        <v>1</v>
      </c>
      <c r="D15" s="6" t="s">
        <v>95</v>
      </c>
    </row>
    <row r="16" spans="1:4">
      <c r="A16" s="6">
        <v>15</v>
      </c>
      <c r="B16" s="6">
        <v>8</v>
      </c>
      <c r="C16" s="6">
        <v>1</v>
      </c>
      <c r="D16" s="6" t="s">
        <v>95</v>
      </c>
    </row>
    <row r="17" spans="1:4">
      <c r="A17" s="6">
        <v>16</v>
      </c>
      <c r="B17" s="6">
        <v>12</v>
      </c>
      <c r="C17" s="6">
        <v>1</v>
      </c>
      <c r="D17" s="6" t="s">
        <v>95</v>
      </c>
    </row>
    <row r="18" spans="1:4">
      <c r="A18" s="6">
        <v>17</v>
      </c>
      <c r="B18" s="6">
        <v>16</v>
      </c>
      <c r="C18" s="6">
        <v>0</v>
      </c>
      <c r="D18" s="6" t="s">
        <v>95</v>
      </c>
    </row>
    <row r="19" spans="1:4">
      <c r="A19" s="6">
        <v>18</v>
      </c>
      <c r="B19" s="6">
        <v>23</v>
      </c>
      <c r="C19" s="6">
        <v>1</v>
      </c>
      <c r="D19" s="6" t="s">
        <v>95</v>
      </c>
    </row>
    <row r="20" spans="1:4">
      <c r="A20" s="6">
        <v>19</v>
      </c>
      <c r="B20" s="6">
        <v>27</v>
      </c>
      <c r="C20" s="6">
        <v>1</v>
      </c>
      <c r="D20" s="6" t="s">
        <v>95</v>
      </c>
    </row>
    <row r="21" spans="1:4">
      <c r="A21" s="6">
        <v>20</v>
      </c>
      <c r="B21" s="6">
        <v>30</v>
      </c>
      <c r="C21" s="6">
        <v>1</v>
      </c>
      <c r="D21" s="6" t="s">
        <v>95</v>
      </c>
    </row>
    <row r="22" spans="1:4">
      <c r="A22" s="6">
        <v>21</v>
      </c>
      <c r="B22" s="6">
        <v>33</v>
      </c>
      <c r="C22" s="6">
        <v>1</v>
      </c>
      <c r="D22" s="6" t="s">
        <v>95</v>
      </c>
    </row>
    <row r="23" spans="1:4">
      <c r="A23" s="6">
        <v>22</v>
      </c>
      <c r="B23" s="6">
        <v>43</v>
      </c>
      <c r="C23" s="6">
        <v>1</v>
      </c>
      <c r="D23" s="6" t="s">
        <v>95</v>
      </c>
    </row>
    <row r="24" spans="1:4">
      <c r="A24" s="6">
        <v>23</v>
      </c>
      <c r="B24" s="6">
        <v>45</v>
      </c>
      <c r="C24" s="6">
        <v>1</v>
      </c>
      <c r="D24" s="6" t="s">
        <v>95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1172-6996-48D4-8C56-251057ADCD1C}">
  <sheetPr>
    <tabColor rgb="FF0070C0"/>
  </sheetPr>
  <dimension ref="A1:BI2"/>
  <sheetViews>
    <sheetView tabSelected="1" workbookViewId="0">
      <selection activeCell="H16" sqref="H16"/>
    </sheetView>
  </sheetViews>
  <sheetFormatPr defaultRowHeight="16.5"/>
  <sheetData>
    <row r="1" spans="1:61">
      <c r="A1" t="s">
        <v>668</v>
      </c>
      <c r="B1">
        <v>1949</v>
      </c>
      <c r="C1">
        <v>1950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</row>
    <row r="2" spans="1:61">
      <c r="A2" t="s">
        <v>669</v>
      </c>
      <c r="B2" s="24">
        <v>20189</v>
      </c>
      <c r="C2" s="24">
        <v>21526</v>
      </c>
      <c r="D2" s="24">
        <v>25012</v>
      </c>
      <c r="E2" s="24">
        <v>25766</v>
      </c>
      <c r="F2" s="24">
        <v>26513</v>
      </c>
      <c r="G2" s="24">
        <v>27262</v>
      </c>
      <c r="H2" s="24">
        <v>27984</v>
      </c>
      <c r="I2" s="24">
        <v>28705</v>
      </c>
      <c r="J2" s="24">
        <v>29436</v>
      </c>
      <c r="K2" s="24">
        <v>30131</v>
      </c>
      <c r="L2" s="24">
        <v>30838</v>
      </c>
      <c r="M2" s="24">
        <v>31544</v>
      </c>
      <c r="N2" s="24">
        <v>32241</v>
      </c>
      <c r="O2" s="24">
        <v>32883</v>
      </c>
      <c r="P2" s="24">
        <v>33505</v>
      </c>
      <c r="Q2" s="24">
        <v>34103</v>
      </c>
      <c r="R2" s="24">
        <v>34692</v>
      </c>
      <c r="S2" s="24">
        <v>35281</v>
      </c>
      <c r="T2" s="24">
        <v>35849</v>
      </c>
      <c r="U2" s="24">
        <v>36412</v>
      </c>
      <c r="V2" s="24">
        <v>36969</v>
      </c>
      <c r="W2" s="24">
        <v>37534</v>
      </c>
      <c r="X2" s="24">
        <v>38124</v>
      </c>
      <c r="Y2" s="24">
        <v>38723</v>
      </c>
      <c r="Z2" s="24">
        <v>39326</v>
      </c>
      <c r="AA2" s="24">
        <v>39910</v>
      </c>
      <c r="AB2" s="24">
        <v>40406</v>
      </c>
      <c r="AC2" s="24">
        <v>40806</v>
      </c>
      <c r="AD2" s="24">
        <v>41214</v>
      </c>
      <c r="AE2" s="24">
        <v>41622</v>
      </c>
      <c r="AF2" s="24">
        <v>42031</v>
      </c>
      <c r="AG2" s="24">
        <v>42449</v>
      </c>
      <c r="AH2" s="24">
        <v>42869</v>
      </c>
      <c r="AI2" s="24">
        <v>43296</v>
      </c>
      <c r="AJ2" s="24">
        <v>43748</v>
      </c>
      <c r="AK2" s="24">
        <v>44195</v>
      </c>
      <c r="AL2" s="24">
        <v>44642</v>
      </c>
      <c r="AM2" s="24">
        <v>45093</v>
      </c>
      <c r="AN2" s="24">
        <v>45525</v>
      </c>
      <c r="AO2" s="24">
        <v>45954</v>
      </c>
      <c r="AP2" s="24">
        <v>46287</v>
      </c>
      <c r="AQ2" s="24">
        <v>46617</v>
      </c>
      <c r="AR2" s="24">
        <v>47008</v>
      </c>
      <c r="AS2" s="24">
        <v>47370</v>
      </c>
      <c r="AT2" s="24">
        <v>47645</v>
      </c>
      <c r="AU2" s="24">
        <v>47892</v>
      </c>
      <c r="AV2" s="24">
        <v>48083</v>
      </c>
      <c r="AW2" s="24">
        <v>48185</v>
      </c>
      <c r="AX2" s="24">
        <v>48438</v>
      </c>
      <c r="AY2" s="24">
        <v>48684</v>
      </c>
      <c r="AZ2" s="24">
        <v>49055</v>
      </c>
      <c r="BA2" s="24">
        <v>49308</v>
      </c>
      <c r="BB2" s="24">
        <v>49554</v>
      </c>
      <c r="BC2" s="24">
        <v>49937</v>
      </c>
      <c r="BD2" s="24">
        <v>50200</v>
      </c>
      <c r="BE2" s="24">
        <v>50429</v>
      </c>
      <c r="BF2" s="24">
        <v>50747</v>
      </c>
      <c r="BG2" s="24">
        <v>51015</v>
      </c>
      <c r="BH2" s="24">
        <v>51246</v>
      </c>
      <c r="BI2" s="24">
        <v>51446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2D3B-6D6E-4237-A4D1-5C77186E2A57}">
  <sheetPr>
    <tabColor rgb="FF0070C0"/>
  </sheetPr>
  <dimension ref="A1"/>
  <sheetViews>
    <sheetView tabSelected="1" workbookViewId="0">
      <selection activeCell="H16" sqref="H16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B9D9-A770-4200-A6C0-FE3600C52E44}">
  <sheetPr>
    <tabColor rgb="FF0070C0"/>
  </sheetPr>
  <dimension ref="A1:D45"/>
  <sheetViews>
    <sheetView tabSelected="1" workbookViewId="0">
      <selection activeCell="H16" sqref="H16"/>
    </sheetView>
  </sheetViews>
  <sheetFormatPr defaultRowHeight="19.5" customHeight="1"/>
  <cols>
    <col min="2" max="2" width="27.75" customWidth="1"/>
    <col min="3" max="3" width="9" customWidth="1"/>
  </cols>
  <sheetData>
    <row r="1" spans="1:4" ht="19.5" customHeight="1">
      <c r="A1" s="25" t="s">
        <v>670</v>
      </c>
      <c r="B1" s="25" t="s">
        <v>671</v>
      </c>
      <c r="C1" s="25" t="s">
        <v>672</v>
      </c>
      <c r="D1" s="25" t="s">
        <v>673</v>
      </c>
    </row>
    <row r="2" spans="1:4" ht="19.5" customHeight="1">
      <c r="A2" s="26" t="s">
        <v>674</v>
      </c>
      <c r="B2" s="27" t="s">
        <v>675</v>
      </c>
      <c r="C2" s="28">
        <v>15</v>
      </c>
      <c r="D2" s="29">
        <v>15</v>
      </c>
    </row>
    <row r="3" spans="1:4" ht="19.5" customHeight="1">
      <c r="A3" s="26" t="s">
        <v>676</v>
      </c>
      <c r="B3" s="27" t="s">
        <v>677</v>
      </c>
      <c r="C3" s="28">
        <v>20</v>
      </c>
      <c r="D3" s="29">
        <v>20</v>
      </c>
    </row>
    <row r="4" spans="1:4" ht="19.5" customHeight="1">
      <c r="A4" s="26" t="s">
        <v>678</v>
      </c>
      <c r="B4" s="27" t="s">
        <v>679</v>
      </c>
      <c r="C4" s="28">
        <v>69</v>
      </c>
      <c r="D4" s="29">
        <v>65</v>
      </c>
    </row>
    <row r="5" spans="1:4" ht="19.5" customHeight="1">
      <c r="A5" s="26" t="s">
        <v>680</v>
      </c>
      <c r="B5" s="27" t="s">
        <v>681</v>
      </c>
      <c r="C5" s="28">
        <v>20</v>
      </c>
      <c r="D5" s="29">
        <v>20</v>
      </c>
    </row>
    <row r="6" spans="1:4" ht="19.5" customHeight="1">
      <c r="A6" s="26" t="s">
        <v>682</v>
      </c>
      <c r="B6" s="27" t="s">
        <v>683</v>
      </c>
      <c r="C6" s="28">
        <v>40</v>
      </c>
      <c r="D6" s="29">
        <v>40</v>
      </c>
    </row>
    <row r="7" spans="1:4" ht="19.5" customHeight="1">
      <c r="A7" s="26" t="s">
        <v>684</v>
      </c>
      <c r="B7" s="27" t="s">
        <v>685</v>
      </c>
      <c r="C7" s="28">
        <v>61</v>
      </c>
      <c r="D7" s="29">
        <v>55</v>
      </c>
    </row>
    <row r="8" spans="1:4" ht="19.5" customHeight="1">
      <c r="A8" s="26" t="s">
        <v>686</v>
      </c>
      <c r="B8" s="27" t="s">
        <v>687</v>
      </c>
      <c r="C8" s="28">
        <v>35</v>
      </c>
      <c r="D8" s="29">
        <v>35</v>
      </c>
    </row>
    <row r="9" spans="1:4" ht="19.5" customHeight="1">
      <c r="A9" s="26" t="s">
        <v>688</v>
      </c>
      <c r="B9" s="27" t="s">
        <v>689</v>
      </c>
      <c r="C9" s="28">
        <v>25</v>
      </c>
      <c r="D9" s="29">
        <v>25</v>
      </c>
    </row>
    <row r="10" spans="1:4" ht="19.5" customHeight="1">
      <c r="A10" s="26" t="s">
        <v>690</v>
      </c>
      <c r="B10" s="27" t="s">
        <v>691</v>
      </c>
      <c r="C10" s="28">
        <v>25</v>
      </c>
      <c r="D10" s="29">
        <v>25</v>
      </c>
    </row>
    <row r="11" spans="1:4" ht="19.5" customHeight="1">
      <c r="A11" s="26" t="s">
        <v>692</v>
      </c>
      <c r="B11" s="27" t="s">
        <v>693</v>
      </c>
      <c r="C11" s="28">
        <v>15</v>
      </c>
      <c r="D11" s="29">
        <v>15</v>
      </c>
    </row>
    <row r="12" spans="1:4" ht="19.5" customHeight="1">
      <c r="A12" s="26" t="s">
        <v>694</v>
      </c>
      <c r="B12" s="27" t="s">
        <v>695</v>
      </c>
      <c r="C12" s="28">
        <v>35</v>
      </c>
      <c r="D12" s="29">
        <v>35</v>
      </c>
    </row>
    <row r="13" spans="1:4" ht="19.5" customHeight="1">
      <c r="A13" s="26" t="s">
        <v>696</v>
      </c>
      <c r="B13" s="27" t="s">
        <v>697</v>
      </c>
      <c r="C13" s="28">
        <v>20</v>
      </c>
      <c r="D13" s="29">
        <v>20</v>
      </c>
    </row>
    <row r="14" spans="1:4" ht="19.5" customHeight="1">
      <c r="A14" s="26" t="s">
        <v>698</v>
      </c>
      <c r="B14" s="27" t="s">
        <v>699</v>
      </c>
      <c r="C14" s="28">
        <v>20</v>
      </c>
      <c r="D14" s="29">
        <v>20</v>
      </c>
    </row>
    <row r="15" spans="1:4" ht="19.5" customHeight="1">
      <c r="A15" s="26" t="s">
        <v>700</v>
      </c>
      <c r="B15" s="27" t="s">
        <v>701</v>
      </c>
      <c r="C15" s="28">
        <v>45</v>
      </c>
      <c r="D15" s="29">
        <v>45</v>
      </c>
    </row>
    <row r="16" spans="1:4" ht="19.5" customHeight="1">
      <c r="A16" s="26" t="s">
        <v>702</v>
      </c>
      <c r="B16" s="27" t="s">
        <v>703</v>
      </c>
      <c r="C16" s="28">
        <v>20</v>
      </c>
      <c r="D16" s="29">
        <v>20</v>
      </c>
    </row>
    <row r="17" spans="1:4" ht="19.5" customHeight="1">
      <c r="A17" s="26" t="s">
        <v>704</v>
      </c>
      <c r="B17" s="27" t="s">
        <v>705</v>
      </c>
      <c r="C17" s="28">
        <v>45</v>
      </c>
      <c r="D17" s="29">
        <v>45</v>
      </c>
    </row>
    <row r="18" spans="1:4" ht="19.5" customHeight="1">
      <c r="A18" s="26" t="s">
        <v>706</v>
      </c>
      <c r="B18" s="27" t="s">
        <v>707</v>
      </c>
      <c r="C18" s="28">
        <v>22</v>
      </c>
      <c r="D18" s="29">
        <v>20</v>
      </c>
    </row>
    <row r="19" spans="1:4" ht="19.5" customHeight="1">
      <c r="A19" s="26" t="s">
        <v>708</v>
      </c>
      <c r="B19" s="27" t="s">
        <v>709</v>
      </c>
      <c r="C19" s="28">
        <v>61</v>
      </c>
      <c r="D19" s="29">
        <v>55</v>
      </c>
    </row>
    <row r="20" spans="1:4" ht="19.5" customHeight="1">
      <c r="A20" s="26" t="s">
        <v>710</v>
      </c>
      <c r="B20" s="27" t="s">
        <v>711</v>
      </c>
      <c r="C20" s="28">
        <v>53</v>
      </c>
      <c r="D20" s="29">
        <v>45</v>
      </c>
    </row>
    <row r="21" spans="1:4" ht="19.5" customHeight="1">
      <c r="A21" s="26" t="s">
        <v>712</v>
      </c>
      <c r="B21" s="27" t="s">
        <v>713</v>
      </c>
      <c r="C21" s="28">
        <v>60</v>
      </c>
      <c r="D21" s="29">
        <v>60</v>
      </c>
    </row>
    <row r="22" spans="1:4" ht="19.5" customHeight="1">
      <c r="A22" s="26" t="s">
        <v>714</v>
      </c>
      <c r="B22" s="27" t="s">
        <v>715</v>
      </c>
      <c r="C22" s="28">
        <v>30</v>
      </c>
      <c r="D22" s="29">
        <v>30</v>
      </c>
    </row>
    <row r="23" spans="1:4" ht="19.5" customHeight="1">
      <c r="A23" s="26" t="s">
        <v>716</v>
      </c>
      <c r="B23" s="27" t="s">
        <v>717</v>
      </c>
      <c r="C23" s="28">
        <v>65</v>
      </c>
      <c r="D23" s="29">
        <v>65</v>
      </c>
    </row>
    <row r="24" spans="1:4" ht="19.5" customHeight="1">
      <c r="A24" s="26" t="s">
        <v>718</v>
      </c>
      <c r="B24" s="27" t="s">
        <v>719</v>
      </c>
      <c r="C24" s="28">
        <v>68</v>
      </c>
      <c r="D24" s="29">
        <v>60</v>
      </c>
    </row>
    <row r="25" spans="1:4" ht="19.5" customHeight="1">
      <c r="A25" s="26" t="s">
        <v>720</v>
      </c>
      <c r="B25" s="27" t="s">
        <v>721</v>
      </c>
      <c r="C25" s="28">
        <v>15</v>
      </c>
      <c r="D25" s="29">
        <v>15</v>
      </c>
    </row>
    <row r="26" spans="1:4" ht="19.5" customHeight="1">
      <c r="A26" s="26" t="s">
        <v>722</v>
      </c>
      <c r="B26" s="27" t="s">
        <v>723</v>
      </c>
      <c r="C26" s="28">
        <v>15</v>
      </c>
      <c r="D26" s="29">
        <v>15</v>
      </c>
    </row>
    <row r="27" spans="1:4" ht="19.5" customHeight="1">
      <c r="A27" s="26" t="s">
        <v>724</v>
      </c>
      <c r="B27" s="27" t="s">
        <v>725</v>
      </c>
      <c r="C27" s="28">
        <v>15</v>
      </c>
      <c r="D27" s="29">
        <v>15</v>
      </c>
    </row>
    <row r="28" spans="1:4" ht="19.5" customHeight="1">
      <c r="A28" s="26" t="s">
        <v>726</v>
      </c>
      <c r="B28" s="27" t="s">
        <v>727</v>
      </c>
      <c r="C28" s="28">
        <v>25</v>
      </c>
      <c r="D28" s="29">
        <v>25</v>
      </c>
    </row>
    <row r="29" spans="1:4" ht="19.5" customHeight="1">
      <c r="A29" s="26" t="s">
        <v>728</v>
      </c>
      <c r="B29" s="27" t="s">
        <v>729</v>
      </c>
      <c r="C29" s="28">
        <v>10</v>
      </c>
      <c r="D29" s="29">
        <v>10</v>
      </c>
    </row>
    <row r="30" spans="1:4" ht="19.5" customHeight="1">
      <c r="A30" s="26" t="s">
        <v>730</v>
      </c>
      <c r="B30" s="27" t="s">
        <v>731</v>
      </c>
      <c r="C30" s="28">
        <v>25</v>
      </c>
      <c r="D30" s="29">
        <v>25</v>
      </c>
    </row>
    <row r="31" spans="1:4" ht="19.5" customHeight="1">
      <c r="A31" s="26" t="s">
        <v>732</v>
      </c>
      <c r="B31" s="27" t="s">
        <v>733</v>
      </c>
      <c r="C31" s="28">
        <v>40</v>
      </c>
      <c r="D31" s="29">
        <v>40</v>
      </c>
    </row>
    <row r="32" spans="1:4" ht="19.5" customHeight="1">
      <c r="A32" s="26" t="s">
        <v>734</v>
      </c>
      <c r="B32" s="27" t="s">
        <v>735</v>
      </c>
      <c r="C32" s="28">
        <v>10</v>
      </c>
      <c r="D32" s="29">
        <v>10</v>
      </c>
    </row>
    <row r="33" spans="1:4" ht="19.5" customHeight="1">
      <c r="A33" s="26" t="s">
        <v>736</v>
      </c>
      <c r="B33" s="27" t="s">
        <v>737</v>
      </c>
      <c r="C33" s="28">
        <v>15</v>
      </c>
      <c r="D33" s="29">
        <v>15</v>
      </c>
    </row>
    <row r="34" spans="1:4" ht="19.5" customHeight="1">
      <c r="A34" s="26" t="s">
        <v>738</v>
      </c>
      <c r="B34" s="27" t="s">
        <v>739</v>
      </c>
      <c r="C34" s="28">
        <v>21</v>
      </c>
      <c r="D34" s="29">
        <v>20</v>
      </c>
    </row>
    <row r="35" spans="1:4" ht="19.5" customHeight="1">
      <c r="A35" s="26" t="s">
        <v>740</v>
      </c>
      <c r="B35" s="27" t="s">
        <v>741</v>
      </c>
      <c r="C35" s="28">
        <v>55</v>
      </c>
      <c r="D35" s="29">
        <v>55</v>
      </c>
    </row>
    <row r="36" spans="1:4" ht="19.5" customHeight="1">
      <c r="A36" s="26" t="s">
        <v>742</v>
      </c>
      <c r="B36" s="27" t="s">
        <v>743</v>
      </c>
      <c r="C36" s="28">
        <v>25</v>
      </c>
      <c r="D36" s="29">
        <v>25</v>
      </c>
    </row>
    <row r="37" spans="1:4" ht="19.5" customHeight="1">
      <c r="A37" s="26" t="s">
        <v>744</v>
      </c>
      <c r="B37" s="27" t="s">
        <v>745</v>
      </c>
      <c r="C37" s="28">
        <v>20</v>
      </c>
      <c r="D37" s="29">
        <v>20</v>
      </c>
    </row>
    <row r="38" spans="1:4" ht="19.5" customHeight="1">
      <c r="A38" s="26" t="s">
        <v>746</v>
      </c>
      <c r="B38" s="27" t="s">
        <v>747</v>
      </c>
      <c r="C38" s="28">
        <v>5</v>
      </c>
      <c r="D38" s="29">
        <v>5</v>
      </c>
    </row>
    <row r="39" spans="1:4" ht="19.5" customHeight="1">
      <c r="A39" s="26" t="s">
        <v>748</v>
      </c>
      <c r="B39" s="27" t="s">
        <v>749</v>
      </c>
      <c r="C39" s="28">
        <v>72</v>
      </c>
      <c r="D39" s="29">
        <v>65</v>
      </c>
    </row>
    <row r="40" spans="1:4" ht="19.5" customHeight="1">
      <c r="A40" s="26" t="s">
        <v>750</v>
      </c>
      <c r="B40" s="27" t="s">
        <v>751</v>
      </c>
      <c r="C40" s="28">
        <v>51</v>
      </c>
      <c r="D40" s="29">
        <v>45</v>
      </c>
    </row>
    <row r="41" spans="1:4" ht="19.5" customHeight="1">
      <c r="A41" s="26" t="s">
        <v>752</v>
      </c>
      <c r="B41" s="27" t="s">
        <v>753</v>
      </c>
      <c r="C41" s="28">
        <v>55</v>
      </c>
      <c r="D41" s="29">
        <v>55</v>
      </c>
    </row>
    <row r="42" spans="1:4" ht="19.5" customHeight="1">
      <c r="A42" s="26" t="s">
        <v>754</v>
      </c>
      <c r="B42" s="27" t="s">
        <v>755</v>
      </c>
      <c r="C42" s="28">
        <v>5</v>
      </c>
      <c r="D42" s="29">
        <v>5</v>
      </c>
    </row>
    <row r="43" spans="1:4" ht="19.5" customHeight="1">
      <c r="A43" s="26" t="s">
        <v>756</v>
      </c>
      <c r="B43" s="27" t="s">
        <v>757</v>
      </c>
      <c r="C43" s="28">
        <v>25</v>
      </c>
      <c r="D43" s="29">
        <v>25</v>
      </c>
    </row>
    <row r="44" spans="1:4" ht="19.5" customHeight="1">
      <c r="A44" s="26" t="s">
        <v>758</v>
      </c>
      <c r="B44" s="27" t="s">
        <v>759</v>
      </c>
      <c r="C44" s="28">
        <v>40</v>
      </c>
      <c r="D44" s="29">
        <v>40</v>
      </c>
    </row>
    <row r="45" spans="1:4" ht="19.5" customHeight="1">
      <c r="A45" s="26" t="s">
        <v>760</v>
      </c>
      <c r="B45" s="27" t="s">
        <v>761</v>
      </c>
      <c r="C45" s="28">
        <v>27</v>
      </c>
      <c r="D45" s="29">
        <v>25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FF74-1E89-4DB5-8EB6-6E02AD118AED}">
  <sheetPr>
    <tabColor rgb="FF0070C0"/>
  </sheetPr>
  <dimension ref="A1:C38"/>
  <sheetViews>
    <sheetView tabSelected="1" workbookViewId="0">
      <selection activeCell="H16" sqref="H16"/>
    </sheetView>
  </sheetViews>
  <sheetFormatPr defaultRowHeight="19.5" customHeight="1"/>
  <cols>
    <col min="2" max="2" width="27.75" customWidth="1"/>
    <col min="3" max="3" width="9" customWidth="1"/>
  </cols>
  <sheetData>
    <row r="1" spans="1:3" ht="19.5" customHeight="1">
      <c r="A1" s="30" t="s">
        <v>762</v>
      </c>
      <c r="B1" s="31" t="s">
        <v>671</v>
      </c>
      <c r="C1" s="31" t="s">
        <v>763</v>
      </c>
    </row>
    <row r="2" spans="1:3" ht="19.5" customHeight="1">
      <c r="A2" s="17" t="s">
        <v>694</v>
      </c>
      <c r="B2" s="27" t="s">
        <v>695</v>
      </c>
      <c r="C2" s="26">
        <v>29</v>
      </c>
    </row>
    <row r="3" spans="1:3" ht="19.5" customHeight="1">
      <c r="A3" s="17" t="s">
        <v>732</v>
      </c>
      <c r="B3" s="27" t="s">
        <v>733</v>
      </c>
      <c r="C3" s="26">
        <v>34</v>
      </c>
    </row>
    <row r="4" spans="1:3" ht="19.5" customHeight="1">
      <c r="A4" s="17" t="s">
        <v>690</v>
      </c>
      <c r="B4" s="27" t="s">
        <v>691</v>
      </c>
      <c r="C4" s="26">
        <v>26</v>
      </c>
    </row>
    <row r="5" spans="1:3" ht="19.5" customHeight="1">
      <c r="A5" s="17" t="s">
        <v>750</v>
      </c>
      <c r="B5" s="27" t="s">
        <v>751</v>
      </c>
      <c r="C5" s="26">
        <v>81</v>
      </c>
    </row>
    <row r="6" spans="1:3" ht="19.5" customHeight="1">
      <c r="A6" s="17" t="s">
        <v>686</v>
      </c>
      <c r="B6" s="27" t="s">
        <v>687</v>
      </c>
      <c r="C6" s="26">
        <v>56</v>
      </c>
    </row>
    <row r="7" spans="1:3" ht="19.5" customHeight="1">
      <c r="A7" s="17" t="s">
        <v>678</v>
      </c>
      <c r="B7" s="27" t="s">
        <v>679</v>
      </c>
      <c r="C7" s="26">
        <v>123</v>
      </c>
    </row>
    <row r="8" spans="1:3" ht="19.5" customHeight="1">
      <c r="A8" s="17" t="s">
        <v>676</v>
      </c>
      <c r="B8" s="27" t="s">
        <v>677</v>
      </c>
      <c r="C8" s="26">
        <v>11</v>
      </c>
    </row>
    <row r="9" spans="1:3" ht="19.5" customHeight="1">
      <c r="A9" s="17" t="s">
        <v>700</v>
      </c>
      <c r="B9" s="27" t="s">
        <v>701</v>
      </c>
      <c r="C9" s="26">
        <v>9</v>
      </c>
    </row>
    <row r="10" spans="1:3" ht="19.5" customHeight="1">
      <c r="A10" s="17" t="s">
        <v>718</v>
      </c>
      <c r="B10" s="27" t="s">
        <v>719</v>
      </c>
      <c r="C10" s="26">
        <v>114</v>
      </c>
    </row>
    <row r="11" spans="1:3" ht="19.5" customHeight="1">
      <c r="A11" s="17" t="s">
        <v>734</v>
      </c>
      <c r="B11" s="27" t="s">
        <v>735</v>
      </c>
      <c r="C11" s="26">
        <v>11</v>
      </c>
    </row>
    <row r="12" spans="1:3" ht="19.5" customHeight="1">
      <c r="A12" s="17" t="s">
        <v>724</v>
      </c>
      <c r="B12" s="27" t="s">
        <v>725</v>
      </c>
      <c r="C12" s="26">
        <v>10</v>
      </c>
    </row>
    <row r="13" spans="1:3" ht="19.5" customHeight="1">
      <c r="A13" s="17" t="s">
        <v>682</v>
      </c>
      <c r="B13" s="27" t="s">
        <v>683</v>
      </c>
      <c r="C13" s="26">
        <v>20</v>
      </c>
    </row>
    <row r="14" spans="1:3" ht="19.5" customHeight="1">
      <c r="A14" s="17" t="s">
        <v>736</v>
      </c>
      <c r="B14" s="27" t="s">
        <v>737</v>
      </c>
      <c r="C14" s="26">
        <v>15</v>
      </c>
    </row>
    <row r="15" spans="1:3" ht="19.5" customHeight="1">
      <c r="A15" s="17" t="s">
        <v>696</v>
      </c>
      <c r="B15" s="27" t="s">
        <v>697</v>
      </c>
      <c r="C15" s="26">
        <v>5</v>
      </c>
    </row>
    <row r="16" spans="1:3" ht="19.5" customHeight="1">
      <c r="A16" s="17" t="s">
        <v>758</v>
      </c>
      <c r="B16" s="27" t="s">
        <v>759</v>
      </c>
      <c r="C16" s="26">
        <v>10</v>
      </c>
    </row>
    <row r="17" spans="1:3" ht="19.5" customHeight="1">
      <c r="A17" s="17" t="s">
        <v>712</v>
      </c>
      <c r="B17" s="27" t="s">
        <v>713</v>
      </c>
      <c r="C17" s="26">
        <v>107</v>
      </c>
    </row>
    <row r="18" spans="1:3" ht="19.5" customHeight="1">
      <c r="A18" s="17" t="s">
        <v>708</v>
      </c>
      <c r="B18" s="27" t="s">
        <v>709</v>
      </c>
      <c r="C18" s="26">
        <v>106</v>
      </c>
    </row>
    <row r="19" spans="1:3" ht="19.5" customHeight="1">
      <c r="A19" s="17" t="s">
        <v>728</v>
      </c>
      <c r="B19" s="27" t="s">
        <v>729</v>
      </c>
      <c r="C19" s="26">
        <v>8</v>
      </c>
    </row>
    <row r="20" spans="1:3" ht="19.5" customHeight="1">
      <c r="A20" s="17" t="s">
        <v>738</v>
      </c>
      <c r="B20" s="27" t="s">
        <v>739</v>
      </c>
      <c r="C20" s="26">
        <v>26</v>
      </c>
    </row>
    <row r="21" spans="1:3" ht="19.5" customHeight="1">
      <c r="A21" s="17" t="s">
        <v>706</v>
      </c>
      <c r="B21" s="27" t="s">
        <v>707</v>
      </c>
      <c r="C21" s="26">
        <v>22</v>
      </c>
    </row>
    <row r="22" spans="1:3" ht="19.5" customHeight="1">
      <c r="A22" s="17" t="s">
        <v>684</v>
      </c>
      <c r="B22" s="27" t="s">
        <v>685</v>
      </c>
      <c r="C22" s="26">
        <v>102</v>
      </c>
    </row>
    <row r="23" spans="1:3" ht="19.5" customHeight="1">
      <c r="A23" s="17" t="s">
        <v>698</v>
      </c>
      <c r="B23" s="27" t="s">
        <v>699</v>
      </c>
      <c r="C23" s="26">
        <v>35</v>
      </c>
    </row>
    <row r="24" spans="1:3" ht="19.5" customHeight="1">
      <c r="A24" s="17" t="s">
        <v>744</v>
      </c>
      <c r="B24" s="27" t="s">
        <v>745</v>
      </c>
      <c r="C24" s="26">
        <v>8</v>
      </c>
    </row>
    <row r="25" spans="1:3" ht="19.5" customHeight="1">
      <c r="A25" s="17" t="s">
        <v>726</v>
      </c>
      <c r="B25" s="27" t="s">
        <v>727</v>
      </c>
      <c r="C25" s="26">
        <v>43</v>
      </c>
    </row>
    <row r="26" spans="1:3" ht="19.5" customHeight="1">
      <c r="A26" s="17" t="s">
        <v>702</v>
      </c>
      <c r="B26" s="27" t="s">
        <v>703</v>
      </c>
      <c r="C26" s="26">
        <v>14</v>
      </c>
    </row>
    <row r="27" spans="1:3" ht="19.5" customHeight="1">
      <c r="A27" s="17" t="s">
        <v>680</v>
      </c>
      <c r="B27" s="27" t="s">
        <v>681</v>
      </c>
      <c r="C27" s="26">
        <v>34</v>
      </c>
    </row>
    <row r="28" spans="1:3" ht="19.5" customHeight="1">
      <c r="A28" s="17" t="s">
        <v>710</v>
      </c>
      <c r="B28" s="27" t="s">
        <v>711</v>
      </c>
      <c r="C28" s="26">
        <v>83</v>
      </c>
    </row>
    <row r="29" spans="1:3" ht="19.5" customHeight="1">
      <c r="A29" s="17" t="s">
        <v>742</v>
      </c>
      <c r="B29" s="27" t="s">
        <v>743</v>
      </c>
      <c r="C29" s="26">
        <v>28</v>
      </c>
    </row>
    <row r="30" spans="1:3" ht="19.5" customHeight="1">
      <c r="A30" s="17" t="s">
        <v>714</v>
      </c>
      <c r="B30" s="27" t="s">
        <v>715</v>
      </c>
      <c r="C30" s="26">
        <v>24</v>
      </c>
    </row>
    <row r="31" spans="1:3" ht="19.5" customHeight="1">
      <c r="A31" s="17" t="s">
        <v>740</v>
      </c>
      <c r="B31" s="27" t="s">
        <v>741</v>
      </c>
      <c r="C31" s="26">
        <v>85</v>
      </c>
    </row>
    <row r="32" spans="1:3" ht="19.5" customHeight="1">
      <c r="A32" s="17" t="s">
        <v>756</v>
      </c>
      <c r="B32" s="27" t="s">
        <v>757</v>
      </c>
      <c r="C32" s="26">
        <v>20</v>
      </c>
    </row>
    <row r="33" spans="1:3" ht="19.5" customHeight="1">
      <c r="A33" s="17" t="s">
        <v>752</v>
      </c>
      <c r="B33" s="27" t="s">
        <v>753</v>
      </c>
      <c r="C33" s="26">
        <v>53</v>
      </c>
    </row>
    <row r="34" spans="1:3" ht="19.5" customHeight="1">
      <c r="A34" s="17" t="s">
        <v>674</v>
      </c>
      <c r="B34" s="27" t="s">
        <v>675</v>
      </c>
      <c r="C34" s="26">
        <v>18</v>
      </c>
    </row>
    <row r="35" spans="1:3" ht="19.5" customHeight="1">
      <c r="A35" s="17" t="s">
        <v>704</v>
      </c>
      <c r="B35" s="27" t="s">
        <v>705</v>
      </c>
      <c r="C35" s="26">
        <v>21</v>
      </c>
    </row>
    <row r="36" spans="1:3" ht="19.5" customHeight="1">
      <c r="A36" s="17" t="s">
        <v>760</v>
      </c>
      <c r="B36" s="27" t="s">
        <v>761</v>
      </c>
      <c r="C36" s="26">
        <v>41</v>
      </c>
    </row>
    <row r="37" spans="1:3" ht="19.5" customHeight="1">
      <c r="A37" s="17" t="s">
        <v>716</v>
      </c>
      <c r="B37" s="27" t="s">
        <v>717</v>
      </c>
      <c r="C37" s="26">
        <v>30</v>
      </c>
    </row>
    <row r="38" spans="1:3" ht="19.5" customHeight="1">
      <c r="A38" s="17" t="s">
        <v>748</v>
      </c>
      <c r="B38" s="27" t="s">
        <v>749</v>
      </c>
      <c r="C38" s="26">
        <v>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2080-BB1E-4C3A-8843-991EF40E7138}">
  <sheetPr>
    <tabColor theme="7" tint="0.79998168889431442"/>
  </sheetPr>
  <dimension ref="A1:E42"/>
  <sheetViews>
    <sheetView workbookViewId="0">
      <selection activeCell="G20" sqref="G20"/>
    </sheetView>
  </sheetViews>
  <sheetFormatPr defaultRowHeight="16.5"/>
  <cols>
    <col min="1" max="2" width="9" style="6"/>
    <col min="3" max="3" width="15.25" style="6" customWidth="1"/>
    <col min="4" max="4" width="14" style="6" customWidth="1"/>
    <col min="5" max="5" width="17.5" style="6" customWidth="1"/>
    <col min="6" max="16384" width="9" style="6"/>
  </cols>
  <sheetData>
    <row r="1" spans="1:5">
      <c r="A1" s="6" t="s">
        <v>90</v>
      </c>
      <c r="B1" s="6" t="s">
        <v>96</v>
      </c>
      <c r="C1" s="6" t="s">
        <v>97</v>
      </c>
      <c r="D1" s="6" t="s">
        <v>98</v>
      </c>
      <c r="E1" s="6" t="s">
        <v>99</v>
      </c>
    </row>
    <row r="2" spans="1:5">
      <c r="A2" s="6">
        <v>1</v>
      </c>
      <c r="B2" s="6" t="s">
        <v>100</v>
      </c>
      <c r="C2" s="11">
        <v>38702</v>
      </c>
      <c r="D2" s="11">
        <v>38750</v>
      </c>
      <c r="E2" s="11">
        <v>39009</v>
      </c>
    </row>
    <row r="3" spans="1:5">
      <c r="A3" s="6">
        <v>2</v>
      </c>
      <c r="B3" s="6" t="s">
        <v>100</v>
      </c>
      <c r="C3" s="11">
        <v>38723</v>
      </c>
      <c r="D3" s="11">
        <v>38774</v>
      </c>
      <c r="E3" s="11">
        <v>38826</v>
      </c>
    </row>
    <row r="4" spans="1:5">
      <c r="A4" s="6">
        <v>3</v>
      </c>
      <c r="B4" s="6" t="s">
        <v>101</v>
      </c>
      <c r="C4" s="11">
        <v>38751</v>
      </c>
      <c r="D4" s="11">
        <v>38931</v>
      </c>
      <c r="E4" s="11">
        <v>39101</v>
      </c>
    </row>
    <row r="5" spans="1:5">
      <c r="A5" s="6">
        <v>4</v>
      </c>
      <c r="B5" s="6" t="s">
        <v>100</v>
      </c>
      <c r="C5" s="11">
        <v>38806</v>
      </c>
      <c r="D5" s="6" t="s">
        <v>102</v>
      </c>
      <c r="E5" s="11">
        <v>38848</v>
      </c>
    </row>
    <row r="6" spans="1:5">
      <c r="A6" s="6">
        <v>5</v>
      </c>
      <c r="B6" s="6" t="s">
        <v>101</v>
      </c>
      <c r="C6" s="11">
        <v>38834</v>
      </c>
      <c r="D6" s="11">
        <v>39152</v>
      </c>
      <c r="E6" s="11">
        <v>39231</v>
      </c>
    </row>
    <row r="7" spans="1:5">
      <c r="A7" s="6">
        <v>6</v>
      </c>
      <c r="B7" s="6" t="s">
        <v>100</v>
      </c>
      <c r="C7" s="11">
        <v>38844</v>
      </c>
      <c r="D7" s="11">
        <v>38893</v>
      </c>
      <c r="E7" s="11">
        <v>39001</v>
      </c>
    </row>
    <row r="8" spans="1:5">
      <c r="A8" s="6">
        <v>7</v>
      </c>
      <c r="B8" s="6" t="s">
        <v>101</v>
      </c>
      <c r="C8" s="11">
        <v>38949</v>
      </c>
      <c r="D8" s="6" t="s">
        <v>102</v>
      </c>
      <c r="E8" s="11">
        <v>39106</v>
      </c>
    </row>
    <row r="9" spans="1:5">
      <c r="A9" s="6">
        <v>8</v>
      </c>
      <c r="B9" s="6" t="s">
        <v>100</v>
      </c>
      <c r="C9" s="11">
        <v>39104</v>
      </c>
      <c r="D9" s="11">
        <v>39161</v>
      </c>
      <c r="E9" s="11">
        <v>39186</v>
      </c>
    </row>
    <row r="10" spans="1:5">
      <c r="A10" s="6">
        <v>9</v>
      </c>
      <c r="B10" s="6" t="s">
        <v>101</v>
      </c>
      <c r="C10" s="11">
        <v>39143</v>
      </c>
      <c r="D10" s="6" t="s">
        <v>102</v>
      </c>
      <c r="E10" s="11">
        <v>39753</v>
      </c>
    </row>
    <row r="11" spans="1:5">
      <c r="A11" s="6">
        <v>10</v>
      </c>
      <c r="B11" s="6" t="s">
        <v>100</v>
      </c>
      <c r="C11" s="11">
        <v>39168</v>
      </c>
      <c r="D11" s="6" t="s">
        <v>102</v>
      </c>
      <c r="E11" s="11">
        <v>39217</v>
      </c>
    </row>
    <row r="12" spans="1:5">
      <c r="A12" s="6">
        <v>11</v>
      </c>
      <c r="B12" s="6" t="s">
        <v>101</v>
      </c>
      <c r="C12" s="11">
        <v>39172</v>
      </c>
      <c r="D12" s="11">
        <v>39233</v>
      </c>
      <c r="E12" s="11">
        <v>39266</v>
      </c>
    </row>
    <row r="13" spans="1:5">
      <c r="A13" s="6">
        <v>12</v>
      </c>
      <c r="B13" s="6" t="s">
        <v>100</v>
      </c>
      <c r="C13" s="11">
        <v>39180</v>
      </c>
      <c r="D13" s="6" t="s">
        <v>102</v>
      </c>
      <c r="E13" s="11">
        <v>40155</v>
      </c>
    </row>
    <row r="14" spans="1:5">
      <c r="A14" s="6">
        <v>13</v>
      </c>
      <c r="B14" s="6" t="s">
        <v>100</v>
      </c>
      <c r="C14" s="11">
        <v>39329</v>
      </c>
      <c r="D14" s="11">
        <v>39467</v>
      </c>
      <c r="E14" s="11">
        <v>39531</v>
      </c>
    </row>
    <row r="15" spans="1:5">
      <c r="A15" s="6">
        <v>14</v>
      </c>
      <c r="B15" s="6" t="s">
        <v>100</v>
      </c>
      <c r="C15" s="11">
        <v>39338</v>
      </c>
      <c r="D15" s="11">
        <v>39523</v>
      </c>
      <c r="E15" s="11">
        <v>39699</v>
      </c>
    </row>
    <row r="16" spans="1:5">
      <c r="A16" s="6">
        <v>15</v>
      </c>
      <c r="B16" s="6" t="s">
        <v>101</v>
      </c>
      <c r="C16" s="11">
        <v>39355</v>
      </c>
      <c r="D16" s="6" t="s">
        <v>102</v>
      </c>
      <c r="E16" s="11">
        <v>39513</v>
      </c>
    </row>
    <row r="17" spans="1:5">
      <c r="A17" s="6">
        <v>16</v>
      </c>
      <c r="B17" s="6" t="s">
        <v>100</v>
      </c>
      <c r="C17" s="11">
        <v>39379</v>
      </c>
      <c r="D17" s="11">
        <v>39422</v>
      </c>
      <c r="E17" s="11">
        <v>39522</v>
      </c>
    </row>
    <row r="18" spans="1:5">
      <c r="A18" s="6">
        <v>17</v>
      </c>
      <c r="B18" s="6" t="s">
        <v>100</v>
      </c>
      <c r="C18" s="11">
        <v>39387</v>
      </c>
      <c r="D18" s="11">
        <v>39524</v>
      </c>
      <c r="E18" s="11">
        <v>39645</v>
      </c>
    </row>
    <row r="19" spans="1:5">
      <c r="A19" s="6">
        <v>18</v>
      </c>
      <c r="B19" s="6" t="s">
        <v>100</v>
      </c>
      <c r="C19" s="11">
        <v>39401</v>
      </c>
      <c r="D19" s="11">
        <v>39526</v>
      </c>
      <c r="E19" s="11">
        <v>39593</v>
      </c>
    </row>
    <row r="20" spans="1:5">
      <c r="A20" s="6">
        <v>19</v>
      </c>
      <c r="B20" s="6" t="s">
        <v>100</v>
      </c>
      <c r="C20" s="11">
        <v>39426</v>
      </c>
      <c r="D20" s="11">
        <v>39566</v>
      </c>
      <c r="E20" s="11">
        <v>39624</v>
      </c>
    </row>
    <row r="21" spans="1:5">
      <c r="A21" s="6">
        <v>20</v>
      </c>
      <c r="B21" s="6" t="s">
        <v>100</v>
      </c>
      <c r="C21" s="11">
        <v>39527</v>
      </c>
      <c r="D21" s="6" t="s">
        <v>102</v>
      </c>
      <c r="E21" s="11">
        <v>40105</v>
      </c>
    </row>
    <row r="22" spans="1:5">
      <c r="A22" s="6">
        <v>21</v>
      </c>
      <c r="B22" s="6" t="s">
        <v>100</v>
      </c>
      <c r="C22" s="11">
        <v>39544</v>
      </c>
      <c r="D22" s="11">
        <v>39960</v>
      </c>
      <c r="E22" s="11">
        <v>40122</v>
      </c>
    </row>
    <row r="23" spans="1:5">
      <c r="A23" s="6">
        <v>22</v>
      </c>
      <c r="B23" s="6" t="s">
        <v>100</v>
      </c>
      <c r="C23" s="11">
        <v>39613</v>
      </c>
      <c r="D23" s="6" t="s">
        <v>102</v>
      </c>
      <c r="E23" s="11">
        <v>39667</v>
      </c>
    </row>
    <row r="24" spans="1:5">
      <c r="A24" s="6">
        <v>23</v>
      </c>
      <c r="B24" s="6" t="s">
        <v>100</v>
      </c>
      <c r="C24" s="11">
        <v>39618</v>
      </c>
      <c r="D24" s="11">
        <v>39700</v>
      </c>
      <c r="E24" s="11">
        <v>40089</v>
      </c>
    </row>
    <row r="25" spans="1:5">
      <c r="A25" s="6">
        <v>24</v>
      </c>
      <c r="B25" s="6" t="s">
        <v>101</v>
      </c>
      <c r="C25" s="11">
        <v>39642</v>
      </c>
      <c r="D25" s="6" t="s">
        <v>102</v>
      </c>
      <c r="E25" s="11">
        <v>39894</v>
      </c>
    </row>
    <row r="26" spans="1:5">
      <c r="A26" s="6">
        <v>25</v>
      </c>
      <c r="B26" s="6" t="s">
        <v>100</v>
      </c>
      <c r="C26" s="11">
        <v>39644</v>
      </c>
      <c r="D26" s="11">
        <v>39707</v>
      </c>
      <c r="E26" s="11">
        <v>39914</v>
      </c>
    </row>
    <row r="27" spans="1:5">
      <c r="A27" s="6">
        <v>26</v>
      </c>
      <c r="B27" s="6" t="s">
        <v>101</v>
      </c>
      <c r="C27" s="11">
        <v>39648</v>
      </c>
      <c r="D27" s="11">
        <v>39872</v>
      </c>
      <c r="E27" s="11">
        <v>40044</v>
      </c>
    </row>
    <row r="28" spans="1:5">
      <c r="A28" s="6">
        <v>27</v>
      </c>
      <c r="B28" s="6" t="s">
        <v>100</v>
      </c>
      <c r="C28" s="11">
        <v>39681</v>
      </c>
      <c r="D28" s="6" t="s">
        <v>102</v>
      </c>
      <c r="E28" s="11">
        <v>40088</v>
      </c>
    </row>
    <row r="29" spans="1:5">
      <c r="A29" s="6">
        <v>28</v>
      </c>
      <c r="B29" s="6" t="s">
        <v>100</v>
      </c>
      <c r="C29" s="11">
        <v>39774</v>
      </c>
      <c r="D29" s="6" t="s">
        <v>102</v>
      </c>
      <c r="E29" s="11">
        <v>39995</v>
      </c>
    </row>
    <row r="30" spans="1:5">
      <c r="A30" s="6">
        <v>29</v>
      </c>
      <c r="B30" s="6" t="s">
        <v>100</v>
      </c>
      <c r="C30" s="11">
        <v>39775</v>
      </c>
      <c r="D30" s="11">
        <v>39894</v>
      </c>
      <c r="E30" s="11">
        <v>39954</v>
      </c>
    </row>
    <row r="31" spans="1:5">
      <c r="A31" s="6">
        <v>30</v>
      </c>
      <c r="B31" s="6" t="s">
        <v>100</v>
      </c>
      <c r="C31" s="11">
        <v>39866</v>
      </c>
      <c r="D31" s="6" t="s">
        <v>102</v>
      </c>
      <c r="E31" s="11">
        <v>39902</v>
      </c>
    </row>
    <row r="32" spans="1:5">
      <c r="A32" s="6">
        <v>31</v>
      </c>
      <c r="B32" s="6" t="s">
        <v>100</v>
      </c>
      <c r="C32" s="11">
        <v>39874</v>
      </c>
      <c r="D32" s="6" t="s">
        <v>102</v>
      </c>
      <c r="E32" s="11">
        <v>40401</v>
      </c>
    </row>
    <row r="33" spans="1:5">
      <c r="A33" s="6">
        <v>32</v>
      </c>
      <c r="B33" s="6" t="s">
        <v>100</v>
      </c>
      <c r="C33" s="11">
        <v>39891</v>
      </c>
      <c r="D33" s="11">
        <v>39955</v>
      </c>
      <c r="E33" s="11">
        <v>40091</v>
      </c>
    </row>
    <row r="34" spans="1:5">
      <c r="A34" s="6">
        <v>33</v>
      </c>
      <c r="B34" s="6" t="s">
        <v>100</v>
      </c>
      <c r="C34" s="11">
        <v>39916</v>
      </c>
      <c r="D34" s="6" t="s">
        <v>102</v>
      </c>
      <c r="E34" s="11">
        <v>40090</v>
      </c>
    </row>
    <row r="35" spans="1:5">
      <c r="A35" s="6">
        <v>34</v>
      </c>
      <c r="B35" s="6" t="s">
        <v>100</v>
      </c>
      <c r="C35" s="11">
        <v>39919</v>
      </c>
      <c r="D35" s="11">
        <v>39975</v>
      </c>
      <c r="E35" s="11">
        <v>40028</v>
      </c>
    </row>
    <row r="36" spans="1:5">
      <c r="A36" s="6">
        <v>35</v>
      </c>
      <c r="B36" s="6" t="s">
        <v>100</v>
      </c>
      <c r="C36" s="11">
        <v>39942</v>
      </c>
      <c r="D36" s="11">
        <v>39992</v>
      </c>
      <c r="E36" s="11">
        <v>40000</v>
      </c>
    </row>
    <row r="37" spans="1:5">
      <c r="A37" s="6">
        <v>36</v>
      </c>
      <c r="B37" s="6" t="s">
        <v>100</v>
      </c>
      <c r="C37" s="11">
        <v>39963</v>
      </c>
      <c r="D37" s="11">
        <v>40020</v>
      </c>
      <c r="E37" s="11">
        <v>40078</v>
      </c>
    </row>
    <row r="38" spans="1:5">
      <c r="A38" s="6">
        <v>37</v>
      </c>
      <c r="B38" s="6" t="s">
        <v>100</v>
      </c>
      <c r="C38" s="11">
        <v>39980</v>
      </c>
      <c r="D38" s="11">
        <v>40041</v>
      </c>
      <c r="E38" s="11">
        <v>40477</v>
      </c>
    </row>
    <row r="39" spans="1:5">
      <c r="A39" s="6">
        <v>38</v>
      </c>
      <c r="B39" s="6" t="s">
        <v>100</v>
      </c>
      <c r="C39" s="11">
        <v>39988</v>
      </c>
      <c r="D39" s="11">
        <v>40108</v>
      </c>
      <c r="E39" s="11">
        <v>40177</v>
      </c>
    </row>
    <row r="40" spans="1:5">
      <c r="A40" s="6">
        <v>39</v>
      </c>
      <c r="B40" s="6" t="s">
        <v>100</v>
      </c>
      <c r="C40" s="11">
        <v>40003</v>
      </c>
      <c r="D40" s="11">
        <v>40072</v>
      </c>
      <c r="E40" s="11">
        <v>40115</v>
      </c>
    </row>
    <row r="41" spans="1:5">
      <c r="A41" s="6">
        <v>40</v>
      </c>
      <c r="B41" s="6" t="s">
        <v>100</v>
      </c>
      <c r="C41" s="11">
        <v>40044</v>
      </c>
      <c r="D41" s="6" t="s">
        <v>102</v>
      </c>
      <c r="E41" s="11">
        <v>40149</v>
      </c>
    </row>
    <row r="42" spans="1:5">
      <c r="A42" s="6">
        <v>41</v>
      </c>
      <c r="B42" s="6" t="s">
        <v>100</v>
      </c>
      <c r="C42" s="11">
        <v>40080</v>
      </c>
      <c r="D42" s="11">
        <v>40143</v>
      </c>
      <c r="E42" s="11">
        <v>40188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B15A-2664-464C-A94A-6BFF7F1DB1D8}">
  <sheetPr>
    <tabColor theme="7" tint="0.79998168889431442"/>
  </sheetPr>
  <dimension ref="A1:K42"/>
  <sheetViews>
    <sheetView workbookViewId="0">
      <selection activeCell="G20" sqref="G20"/>
    </sheetView>
  </sheetViews>
  <sheetFormatPr defaultRowHeight="16.5"/>
  <cols>
    <col min="1" max="2" width="10.125" style="6" customWidth="1"/>
    <col min="3" max="10" width="13.125" style="6" customWidth="1"/>
    <col min="11" max="11" width="12.5" style="6" customWidth="1"/>
    <col min="12" max="16384" width="9" style="6"/>
  </cols>
  <sheetData>
    <row r="1" spans="1:11">
      <c r="A1" s="6" t="s">
        <v>90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</row>
    <row r="2" spans="1:11">
      <c r="A2" s="6">
        <v>1</v>
      </c>
      <c r="B2" s="6" t="s">
        <v>100</v>
      </c>
      <c r="C2" s="11">
        <v>38702</v>
      </c>
      <c r="D2" s="11">
        <v>38750</v>
      </c>
      <c r="E2" s="11">
        <v>39009</v>
      </c>
      <c r="F2" s="11">
        <f>MIN(E2,D2)</f>
        <v>38750</v>
      </c>
      <c r="G2" s="6">
        <f>F2-C2</f>
        <v>48</v>
      </c>
      <c r="H2" s="6">
        <f>IF(D2&gt;0,1,0)</f>
        <v>1</v>
      </c>
      <c r="I2" s="6">
        <f>E2-C2</f>
        <v>307</v>
      </c>
      <c r="J2" s="6">
        <v>1</v>
      </c>
    </row>
    <row r="3" spans="1:11">
      <c r="A3" s="6">
        <v>2</v>
      </c>
      <c r="B3" s="6" t="s">
        <v>100</v>
      </c>
      <c r="C3" s="11">
        <v>38723</v>
      </c>
      <c r="D3" s="11">
        <v>38774</v>
      </c>
      <c r="E3" s="11">
        <v>38826</v>
      </c>
      <c r="F3" s="11">
        <f t="shared" ref="F3:F42" si="0">MIN(E3,D3)</f>
        <v>38774</v>
      </c>
      <c r="G3" s="6">
        <f t="shared" ref="G3:G42" si="1">F3-C3</f>
        <v>51</v>
      </c>
      <c r="H3" s="6">
        <f t="shared" ref="H3:H42" si="2">IF(D3&gt;0,1,0)</f>
        <v>1</v>
      </c>
      <c r="I3" s="6">
        <f t="shared" ref="I3:I42" si="3">E3-C3</f>
        <v>103</v>
      </c>
      <c r="J3" s="6">
        <v>1</v>
      </c>
    </row>
    <row r="4" spans="1:11">
      <c r="A4" s="6">
        <v>3</v>
      </c>
      <c r="B4" s="6" t="s">
        <v>101</v>
      </c>
      <c r="C4" s="11">
        <v>38751</v>
      </c>
      <c r="D4" s="11">
        <v>38931</v>
      </c>
      <c r="E4" s="11">
        <v>39101</v>
      </c>
      <c r="F4" s="11">
        <f t="shared" si="0"/>
        <v>38931</v>
      </c>
      <c r="G4" s="6">
        <f t="shared" si="1"/>
        <v>180</v>
      </c>
      <c r="H4" s="6">
        <f t="shared" si="2"/>
        <v>1</v>
      </c>
      <c r="I4" s="6">
        <f t="shared" si="3"/>
        <v>350</v>
      </c>
      <c r="J4" s="6">
        <v>1</v>
      </c>
    </row>
    <row r="5" spans="1:11">
      <c r="A5" s="6">
        <v>4</v>
      </c>
      <c r="B5" s="6" t="s">
        <v>100</v>
      </c>
      <c r="C5" s="11">
        <v>38806</v>
      </c>
      <c r="E5" s="11">
        <v>38848</v>
      </c>
      <c r="F5" s="11">
        <f t="shared" si="0"/>
        <v>38848</v>
      </c>
      <c r="G5" s="6">
        <f t="shared" si="1"/>
        <v>42</v>
      </c>
      <c r="H5" s="6">
        <f t="shared" si="2"/>
        <v>0</v>
      </c>
      <c r="I5" s="6">
        <f t="shared" si="3"/>
        <v>42</v>
      </c>
      <c r="J5" s="6">
        <v>1</v>
      </c>
    </row>
    <row r="6" spans="1:11">
      <c r="A6" s="6">
        <v>5</v>
      </c>
      <c r="B6" s="6" t="s">
        <v>101</v>
      </c>
      <c r="C6" s="11">
        <v>38834</v>
      </c>
      <c r="D6" s="11">
        <v>39152</v>
      </c>
      <c r="E6" s="11">
        <v>39231</v>
      </c>
      <c r="F6" s="11">
        <f t="shared" si="0"/>
        <v>39152</v>
      </c>
      <c r="G6" s="6">
        <f t="shared" si="1"/>
        <v>318</v>
      </c>
      <c r="H6" s="6">
        <f t="shared" si="2"/>
        <v>1</v>
      </c>
      <c r="I6" s="6">
        <f t="shared" si="3"/>
        <v>397</v>
      </c>
      <c r="J6" s="6">
        <v>1</v>
      </c>
    </row>
    <row r="7" spans="1:11">
      <c r="A7" s="6">
        <v>6</v>
      </c>
      <c r="B7" s="6" t="s">
        <v>100</v>
      </c>
      <c r="C7" s="11">
        <v>38844</v>
      </c>
      <c r="D7" s="11">
        <v>38893</v>
      </c>
      <c r="E7" s="11">
        <v>39001</v>
      </c>
      <c r="F7" s="11">
        <f t="shared" si="0"/>
        <v>38893</v>
      </c>
      <c r="G7" s="6">
        <f t="shared" si="1"/>
        <v>49</v>
      </c>
      <c r="H7" s="6">
        <f t="shared" si="2"/>
        <v>1</v>
      </c>
      <c r="I7" s="6">
        <f t="shared" si="3"/>
        <v>157</v>
      </c>
      <c r="J7" s="6">
        <v>1</v>
      </c>
    </row>
    <row r="8" spans="1:11">
      <c r="A8" s="6">
        <v>7</v>
      </c>
      <c r="B8" s="6" t="s">
        <v>101</v>
      </c>
      <c r="C8" s="11">
        <v>38949</v>
      </c>
      <c r="E8" s="11">
        <v>39106</v>
      </c>
      <c r="F8" s="11">
        <f t="shared" si="0"/>
        <v>39106</v>
      </c>
      <c r="G8" s="6">
        <f t="shared" si="1"/>
        <v>157</v>
      </c>
      <c r="H8" s="6">
        <f t="shared" si="2"/>
        <v>0</v>
      </c>
      <c r="I8" s="6">
        <f t="shared" si="3"/>
        <v>157</v>
      </c>
      <c r="J8" s="6">
        <v>1</v>
      </c>
    </row>
    <row r="9" spans="1:11">
      <c r="A9" s="6">
        <v>8</v>
      </c>
      <c r="B9" s="6" t="s">
        <v>100</v>
      </c>
      <c r="C9" s="11">
        <v>39104</v>
      </c>
      <c r="D9" s="11">
        <v>39161</v>
      </c>
      <c r="E9" s="11">
        <v>39186</v>
      </c>
      <c r="F9" s="11">
        <f t="shared" si="0"/>
        <v>39161</v>
      </c>
      <c r="G9" s="6">
        <f t="shared" si="1"/>
        <v>57</v>
      </c>
      <c r="H9" s="6">
        <f t="shared" si="2"/>
        <v>1</v>
      </c>
      <c r="I9" s="6">
        <f t="shared" si="3"/>
        <v>82</v>
      </c>
      <c r="J9" s="6">
        <v>1</v>
      </c>
    </row>
    <row r="10" spans="1:11">
      <c r="A10" s="6">
        <v>9</v>
      </c>
      <c r="B10" s="6" t="s">
        <v>101</v>
      </c>
      <c r="C10" s="11">
        <v>39143</v>
      </c>
      <c r="E10" s="11">
        <v>39753</v>
      </c>
      <c r="F10" s="11">
        <f t="shared" si="0"/>
        <v>39753</v>
      </c>
      <c r="G10" s="6">
        <f t="shared" si="1"/>
        <v>610</v>
      </c>
      <c r="H10" s="6">
        <f t="shared" si="2"/>
        <v>0</v>
      </c>
      <c r="I10" s="6">
        <f t="shared" si="3"/>
        <v>610</v>
      </c>
      <c r="J10" s="6">
        <v>1</v>
      </c>
    </row>
    <row r="11" spans="1:11">
      <c r="A11" s="6">
        <v>10</v>
      </c>
      <c r="B11" s="6" t="s">
        <v>100</v>
      </c>
      <c r="C11" s="11">
        <v>39168</v>
      </c>
      <c r="E11" s="11">
        <v>39217</v>
      </c>
      <c r="F11" s="11">
        <f t="shared" si="0"/>
        <v>39217</v>
      </c>
      <c r="G11" s="6">
        <f t="shared" si="1"/>
        <v>49</v>
      </c>
      <c r="H11" s="6">
        <f t="shared" si="2"/>
        <v>0</v>
      </c>
      <c r="I11" s="6">
        <f t="shared" si="3"/>
        <v>49</v>
      </c>
      <c r="J11" s="6">
        <v>1</v>
      </c>
    </row>
    <row r="12" spans="1:11">
      <c r="A12" s="6">
        <v>11</v>
      </c>
      <c r="B12" s="6" t="s">
        <v>101</v>
      </c>
      <c r="C12" s="11">
        <v>39172</v>
      </c>
      <c r="D12" s="11">
        <v>39233</v>
      </c>
      <c r="E12" s="11">
        <v>39266</v>
      </c>
      <c r="F12" s="11">
        <f t="shared" si="0"/>
        <v>39233</v>
      </c>
      <c r="G12" s="6">
        <f t="shared" si="1"/>
        <v>61</v>
      </c>
      <c r="H12" s="6">
        <f t="shared" si="2"/>
        <v>1</v>
      </c>
      <c r="I12" s="6">
        <f t="shared" si="3"/>
        <v>94</v>
      </c>
      <c r="J12" s="6">
        <v>1</v>
      </c>
    </row>
    <row r="13" spans="1:11">
      <c r="A13" s="6">
        <v>12</v>
      </c>
      <c r="B13" s="6" t="s">
        <v>100</v>
      </c>
      <c r="C13" s="11">
        <v>39180</v>
      </c>
      <c r="E13" s="11">
        <v>40155</v>
      </c>
      <c r="F13" s="11">
        <f t="shared" si="0"/>
        <v>40155</v>
      </c>
      <c r="G13" s="6">
        <f t="shared" si="1"/>
        <v>975</v>
      </c>
      <c r="H13" s="6">
        <f t="shared" si="2"/>
        <v>0</v>
      </c>
      <c r="I13" s="6">
        <f t="shared" si="3"/>
        <v>975</v>
      </c>
      <c r="J13" s="6">
        <v>1</v>
      </c>
    </row>
    <row r="14" spans="1:11">
      <c r="A14" s="6">
        <v>13</v>
      </c>
      <c r="B14" s="6" t="s">
        <v>100</v>
      </c>
      <c r="C14" s="11">
        <v>39329</v>
      </c>
      <c r="D14" s="11">
        <v>39467</v>
      </c>
      <c r="E14" s="11">
        <v>39531</v>
      </c>
      <c r="F14" s="11">
        <f t="shared" si="0"/>
        <v>39467</v>
      </c>
      <c r="G14" s="6">
        <f t="shared" si="1"/>
        <v>138</v>
      </c>
      <c r="H14" s="6">
        <f t="shared" si="2"/>
        <v>1</v>
      </c>
      <c r="I14" s="6">
        <f t="shared" si="3"/>
        <v>202</v>
      </c>
      <c r="J14" s="6">
        <v>1</v>
      </c>
    </row>
    <row r="15" spans="1:11">
      <c r="A15" s="6">
        <v>14</v>
      </c>
      <c r="B15" s="6" t="s">
        <v>100</v>
      </c>
      <c r="C15" s="11">
        <v>39338</v>
      </c>
      <c r="D15" s="11">
        <v>39523</v>
      </c>
      <c r="E15" s="11">
        <v>39699</v>
      </c>
      <c r="F15" s="11">
        <f t="shared" si="0"/>
        <v>39523</v>
      </c>
      <c r="G15" s="6">
        <f t="shared" si="1"/>
        <v>185</v>
      </c>
      <c r="H15" s="6">
        <f t="shared" si="2"/>
        <v>1</v>
      </c>
      <c r="I15" s="6">
        <f t="shared" si="3"/>
        <v>361</v>
      </c>
      <c r="J15" s="6">
        <v>1</v>
      </c>
    </row>
    <row r="16" spans="1:11">
      <c r="A16" s="6">
        <v>15</v>
      </c>
      <c r="B16" s="6" t="s">
        <v>101</v>
      </c>
      <c r="C16" s="11">
        <v>39355</v>
      </c>
      <c r="E16" s="11">
        <v>39513</v>
      </c>
      <c r="F16" s="11">
        <f t="shared" si="0"/>
        <v>39513</v>
      </c>
      <c r="G16" s="6">
        <f t="shared" si="1"/>
        <v>158</v>
      </c>
      <c r="H16" s="6">
        <f t="shared" si="2"/>
        <v>0</v>
      </c>
      <c r="I16" s="6">
        <f t="shared" si="3"/>
        <v>158</v>
      </c>
      <c r="J16" s="6">
        <v>1</v>
      </c>
    </row>
    <row r="17" spans="1:10">
      <c r="A17" s="6">
        <v>16</v>
      </c>
      <c r="B17" s="6" t="s">
        <v>100</v>
      </c>
      <c r="C17" s="11">
        <v>39379</v>
      </c>
      <c r="D17" s="11">
        <v>39422</v>
      </c>
      <c r="E17" s="11">
        <v>39522</v>
      </c>
      <c r="F17" s="11">
        <f t="shared" si="0"/>
        <v>39422</v>
      </c>
      <c r="G17" s="6">
        <f t="shared" si="1"/>
        <v>43</v>
      </c>
      <c r="H17" s="6">
        <f t="shared" si="2"/>
        <v>1</v>
      </c>
      <c r="I17" s="6">
        <f t="shared" si="3"/>
        <v>143</v>
      </c>
      <c r="J17" s="6">
        <v>1</v>
      </c>
    </row>
    <row r="18" spans="1:10">
      <c r="A18" s="6">
        <v>17</v>
      </c>
      <c r="B18" s="6" t="s">
        <v>100</v>
      </c>
      <c r="C18" s="11">
        <v>39387</v>
      </c>
      <c r="D18" s="11">
        <v>39524</v>
      </c>
      <c r="E18" s="11">
        <v>39645</v>
      </c>
      <c r="F18" s="11">
        <f t="shared" si="0"/>
        <v>39524</v>
      </c>
      <c r="G18" s="6">
        <f t="shared" si="1"/>
        <v>137</v>
      </c>
      <c r="H18" s="6">
        <f t="shared" si="2"/>
        <v>1</v>
      </c>
      <c r="I18" s="6">
        <f t="shared" si="3"/>
        <v>258</v>
      </c>
      <c r="J18" s="6">
        <v>1</v>
      </c>
    </row>
    <row r="19" spans="1:10">
      <c r="A19" s="6">
        <v>18</v>
      </c>
      <c r="B19" s="6" t="s">
        <v>100</v>
      </c>
      <c r="C19" s="11">
        <v>39401</v>
      </c>
      <c r="D19" s="11">
        <v>39526</v>
      </c>
      <c r="E19" s="11">
        <v>39593</v>
      </c>
      <c r="F19" s="11">
        <f t="shared" si="0"/>
        <v>39526</v>
      </c>
      <c r="G19" s="6">
        <f t="shared" si="1"/>
        <v>125</v>
      </c>
      <c r="H19" s="6">
        <f t="shared" si="2"/>
        <v>1</v>
      </c>
      <c r="I19" s="6">
        <f t="shared" si="3"/>
        <v>192</v>
      </c>
      <c r="J19" s="6">
        <v>1</v>
      </c>
    </row>
    <row r="20" spans="1:10">
      <c r="A20" s="6">
        <v>19</v>
      </c>
      <c r="B20" s="6" t="s">
        <v>100</v>
      </c>
      <c r="C20" s="11">
        <v>39426</v>
      </c>
      <c r="D20" s="11">
        <v>39566</v>
      </c>
      <c r="E20" s="11">
        <v>39624</v>
      </c>
      <c r="F20" s="11">
        <f t="shared" si="0"/>
        <v>39566</v>
      </c>
      <c r="G20" s="6">
        <f t="shared" si="1"/>
        <v>140</v>
      </c>
      <c r="H20" s="6">
        <f t="shared" si="2"/>
        <v>1</v>
      </c>
      <c r="I20" s="6">
        <f t="shared" si="3"/>
        <v>198</v>
      </c>
      <c r="J20" s="6">
        <v>1</v>
      </c>
    </row>
    <row r="21" spans="1:10">
      <c r="A21" s="6">
        <v>20</v>
      </c>
      <c r="B21" s="6" t="s">
        <v>100</v>
      </c>
      <c r="C21" s="11">
        <v>39527</v>
      </c>
      <c r="E21" s="11">
        <v>40105</v>
      </c>
      <c r="F21" s="11">
        <f t="shared" si="0"/>
        <v>40105</v>
      </c>
      <c r="G21" s="6">
        <f t="shared" si="1"/>
        <v>578</v>
      </c>
      <c r="H21" s="6">
        <f t="shared" si="2"/>
        <v>0</v>
      </c>
      <c r="I21" s="6">
        <f t="shared" si="3"/>
        <v>578</v>
      </c>
      <c r="J21" s="6">
        <v>1</v>
      </c>
    </row>
    <row r="22" spans="1:10">
      <c r="A22" s="6">
        <v>21</v>
      </c>
      <c r="B22" s="6" t="s">
        <v>100</v>
      </c>
      <c r="C22" s="11">
        <v>39544</v>
      </c>
      <c r="D22" s="11">
        <v>39960</v>
      </c>
      <c r="E22" s="11">
        <v>40122</v>
      </c>
      <c r="F22" s="11">
        <f t="shared" si="0"/>
        <v>39960</v>
      </c>
      <c r="G22" s="6">
        <f t="shared" si="1"/>
        <v>416</v>
      </c>
      <c r="H22" s="6">
        <f t="shared" si="2"/>
        <v>1</v>
      </c>
      <c r="I22" s="6">
        <f t="shared" si="3"/>
        <v>578</v>
      </c>
      <c r="J22" s="6">
        <v>1</v>
      </c>
    </row>
    <row r="23" spans="1:10">
      <c r="A23" s="6">
        <v>22</v>
      </c>
      <c r="B23" s="6" t="s">
        <v>100</v>
      </c>
      <c r="C23" s="11">
        <v>39613</v>
      </c>
      <c r="E23" s="11">
        <v>39667</v>
      </c>
      <c r="F23" s="11">
        <f t="shared" si="0"/>
        <v>39667</v>
      </c>
      <c r="G23" s="6">
        <f t="shared" si="1"/>
        <v>54</v>
      </c>
      <c r="H23" s="6">
        <f t="shared" si="2"/>
        <v>0</v>
      </c>
      <c r="I23" s="6">
        <f t="shared" si="3"/>
        <v>54</v>
      </c>
      <c r="J23" s="6">
        <v>1</v>
      </c>
    </row>
    <row r="24" spans="1:10">
      <c r="A24" s="6">
        <v>23</v>
      </c>
      <c r="B24" s="6" t="s">
        <v>100</v>
      </c>
      <c r="C24" s="11">
        <v>39618</v>
      </c>
      <c r="D24" s="11">
        <v>39700</v>
      </c>
      <c r="E24" s="11">
        <v>40089</v>
      </c>
      <c r="F24" s="11">
        <f t="shared" si="0"/>
        <v>39700</v>
      </c>
      <c r="G24" s="6">
        <f t="shared" si="1"/>
        <v>82</v>
      </c>
      <c r="H24" s="6">
        <f t="shared" si="2"/>
        <v>1</v>
      </c>
      <c r="I24" s="6">
        <f t="shared" si="3"/>
        <v>471</v>
      </c>
      <c r="J24" s="6">
        <v>1</v>
      </c>
    </row>
    <row r="25" spans="1:10">
      <c r="A25" s="6">
        <v>24</v>
      </c>
      <c r="B25" s="6" t="s">
        <v>101</v>
      </c>
      <c r="C25" s="11">
        <v>39642</v>
      </c>
      <c r="E25" s="11">
        <v>39894</v>
      </c>
      <c r="F25" s="11">
        <f t="shared" si="0"/>
        <v>39894</v>
      </c>
      <c r="G25" s="6">
        <f t="shared" si="1"/>
        <v>252</v>
      </c>
      <c r="H25" s="6">
        <f t="shared" si="2"/>
        <v>0</v>
      </c>
      <c r="I25" s="6">
        <f t="shared" si="3"/>
        <v>252</v>
      </c>
      <c r="J25" s="6">
        <v>1</v>
      </c>
    </row>
    <row r="26" spans="1:10">
      <c r="A26" s="6">
        <v>25</v>
      </c>
      <c r="B26" s="6" t="s">
        <v>100</v>
      </c>
      <c r="C26" s="11">
        <v>39644</v>
      </c>
      <c r="D26" s="11">
        <v>39707</v>
      </c>
      <c r="E26" s="11">
        <v>39914</v>
      </c>
      <c r="F26" s="11">
        <f t="shared" si="0"/>
        <v>39707</v>
      </c>
      <c r="G26" s="6">
        <f t="shared" si="1"/>
        <v>63</v>
      </c>
      <c r="H26" s="6">
        <f t="shared" si="2"/>
        <v>1</v>
      </c>
      <c r="I26" s="6">
        <f t="shared" si="3"/>
        <v>270</v>
      </c>
      <c r="J26" s="6">
        <v>1</v>
      </c>
    </row>
    <row r="27" spans="1:10">
      <c r="A27" s="6">
        <v>26</v>
      </c>
      <c r="B27" s="6" t="s">
        <v>101</v>
      </c>
      <c r="C27" s="11">
        <v>39648</v>
      </c>
      <c r="D27" s="11">
        <v>39872</v>
      </c>
      <c r="E27" s="11">
        <v>40044</v>
      </c>
      <c r="F27" s="11">
        <f t="shared" si="0"/>
        <v>39872</v>
      </c>
      <c r="G27" s="6">
        <f t="shared" si="1"/>
        <v>224</v>
      </c>
      <c r="H27" s="6">
        <f t="shared" si="2"/>
        <v>1</v>
      </c>
      <c r="I27" s="6">
        <f t="shared" si="3"/>
        <v>396</v>
      </c>
      <c r="J27" s="6">
        <v>1</v>
      </c>
    </row>
    <row r="28" spans="1:10">
      <c r="A28" s="6">
        <v>27</v>
      </c>
      <c r="B28" s="6" t="s">
        <v>100</v>
      </c>
      <c r="C28" s="11">
        <v>39681</v>
      </c>
      <c r="E28" s="11">
        <v>40088</v>
      </c>
      <c r="F28" s="11">
        <f t="shared" si="0"/>
        <v>40088</v>
      </c>
      <c r="G28" s="6">
        <f t="shared" si="1"/>
        <v>407</v>
      </c>
      <c r="H28" s="6">
        <f t="shared" si="2"/>
        <v>0</v>
      </c>
      <c r="I28" s="6">
        <f t="shared" si="3"/>
        <v>407</v>
      </c>
      <c r="J28" s="6">
        <v>1</v>
      </c>
    </row>
    <row r="29" spans="1:10">
      <c r="A29" s="6">
        <v>28</v>
      </c>
      <c r="B29" s="6" t="s">
        <v>100</v>
      </c>
      <c r="C29" s="11">
        <v>39774</v>
      </c>
      <c r="E29" s="11">
        <v>39995</v>
      </c>
      <c r="F29" s="11">
        <f t="shared" si="0"/>
        <v>39995</v>
      </c>
      <c r="G29" s="6">
        <f t="shared" si="1"/>
        <v>221</v>
      </c>
      <c r="H29" s="6">
        <f t="shared" si="2"/>
        <v>0</v>
      </c>
      <c r="I29" s="6">
        <f t="shared" si="3"/>
        <v>221</v>
      </c>
      <c r="J29" s="6">
        <v>1</v>
      </c>
    </row>
    <row r="30" spans="1:10">
      <c r="A30" s="6">
        <v>29</v>
      </c>
      <c r="B30" s="6" t="s">
        <v>100</v>
      </c>
      <c r="C30" s="11">
        <v>39775</v>
      </c>
      <c r="D30" s="11">
        <v>39894</v>
      </c>
      <c r="E30" s="11">
        <v>39954</v>
      </c>
      <c r="F30" s="11">
        <f t="shared" si="0"/>
        <v>39894</v>
      </c>
      <c r="G30" s="6">
        <f t="shared" si="1"/>
        <v>119</v>
      </c>
      <c r="H30" s="6">
        <f t="shared" si="2"/>
        <v>1</v>
      </c>
      <c r="I30" s="6">
        <f t="shared" si="3"/>
        <v>179</v>
      </c>
      <c r="J30" s="6">
        <v>1</v>
      </c>
    </row>
    <row r="31" spans="1:10">
      <c r="A31" s="6">
        <v>30</v>
      </c>
      <c r="B31" s="6" t="s">
        <v>100</v>
      </c>
      <c r="C31" s="11">
        <v>39866</v>
      </c>
      <c r="E31" s="11">
        <v>39902</v>
      </c>
      <c r="F31" s="11">
        <f t="shared" si="0"/>
        <v>39902</v>
      </c>
      <c r="G31" s="6">
        <f t="shared" si="1"/>
        <v>36</v>
      </c>
      <c r="H31" s="6">
        <f t="shared" si="2"/>
        <v>0</v>
      </c>
      <c r="I31" s="6">
        <f t="shared" si="3"/>
        <v>36</v>
      </c>
      <c r="J31" s="6">
        <v>1</v>
      </c>
    </row>
    <row r="32" spans="1:10">
      <c r="A32" s="6">
        <v>31</v>
      </c>
      <c r="B32" s="6" t="s">
        <v>100</v>
      </c>
      <c r="C32" s="11">
        <v>39874</v>
      </c>
      <c r="E32" s="11">
        <v>40401</v>
      </c>
      <c r="F32" s="11">
        <f t="shared" si="0"/>
        <v>40401</v>
      </c>
      <c r="G32" s="6">
        <f t="shared" si="1"/>
        <v>527</v>
      </c>
      <c r="H32" s="6">
        <f t="shared" si="2"/>
        <v>0</v>
      </c>
      <c r="I32" s="6">
        <f t="shared" si="3"/>
        <v>527</v>
      </c>
      <c r="J32" s="6">
        <v>1</v>
      </c>
    </row>
    <row r="33" spans="1:10">
      <c r="A33" s="6">
        <v>32</v>
      </c>
      <c r="B33" s="6" t="s">
        <v>100</v>
      </c>
      <c r="C33" s="11">
        <v>39891</v>
      </c>
      <c r="D33" s="11">
        <v>39955</v>
      </c>
      <c r="E33" s="11">
        <v>40091</v>
      </c>
      <c r="F33" s="11">
        <f t="shared" si="0"/>
        <v>39955</v>
      </c>
      <c r="G33" s="6">
        <f t="shared" si="1"/>
        <v>64</v>
      </c>
      <c r="H33" s="6">
        <f t="shared" si="2"/>
        <v>1</v>
      </c>
      <c r="I33" s="6">
        <f t="shared" si="3"/>
        <v>200</v>
      </c>
      <c r="J33" s="6">
        <v>1</v>
      </c>
    </row>
    <row r="34" spans="1:10">
      <c r="A34" s="6">
        <v>33</v>
      </c>
      <c r="B34" s="6" t="s">
        <v>100</v>
      </c>
      <c r="C34" s="11">
        <v>39916</v>
      </c>
      <c r="E34" s="11">
        <v>40090</v>
      </c>
      <c r="F34" s="11">
        <f t="shared" si="0"/>
        <v>40090</v>
      </c>
      <c r="G34" s="6">
        <f t="shared" si="1"/>
        <v>174</v>
      </c>
      <c r="H34" s="6">
        <f t="shared" si="2"/>
        <v>0</v>
      </c>
      <c r="I34" s="6">
        <f t="shared" si="3"/>
        <v>174</v>
      </c>
      <c r="J34" s="6">
        <v>1</v>
      </c>
    </row>
    <row r="35" spans="1:10">
      <c r="A35" s="6">
        <v>34</v>
      </c>
      <c r="B35" s="6" t="s">
        <v>100</v>
      </c>
      <c r="C35" s="11">
        <v>39919</v>
      </c>
      <c r="D35" s="11">
        <v>39975</v>
      </c>
      <c r="E35" s="11">
        <v>40028</v>
      </c>
      <c r="F35" s="11">
        <f t="shared" si="0"/>
        <v>39975</v>
      </c>
      <c r="G35" s="6">
        <f t="shared" si="1"/>
        <v>56</v>
      </c>
      <c r="H35" s="6">
        <f t="shared" si="2"/>
        <v>1</v>
      </c>
      <c r="I35" s="6">
        <f t="shared" si="3"/>
        <v>109</v>
      </c>
      <c r="J35" s="6">
        <v>1</v>
      </c>
    </row>
    <row r="36" spans="1:10">
      <c r="A36" s="6">
        <v>35</v>
      </c>
      <c r="B36" s="6" t="s">
        <v>100</v>
      </c>
      <c r="C36" s="11">
        <v>39942</v>
      </c>
      <c r="D36" s="11">
        <v>39992</v>
      </c>
      <c r="E36" s="11">
        <v>40000</v>
      </c>
      <c r="F36" s="11">
        <f t="shared" si="0"/>
        <v>39992</v>
      </c>
      <c r="G36" s="6">
        <f t="shared" si="1"/>
        <v>50</v>
      </c>
      <c r="H36" s="6">
        <f t="shared" si="2"/>
        <v>1</v>
      </c>
      <c r="I36" s="6">
        <f>E36-C36</f>
        <v>58</v>
      </c>
      <c r="J36" s="6">
        <v>1</v>
      </c>
    </row>
    <row r="37" spans="1:10">
      <c r="A37" s="6">
        <v>36</v>
      </c>
      <c r="B37" s="6" t="s">
        <v>100</v>
      </c>
      <c r="C37" s="11">
        <v>39963</v>
      </c>
      <c r="D37" s="11">
        <v>40020</v>
      </c>
      <c r="E37" s="11">
        <v>40078</v>
      </c>
      <c r="F37" s="11">
        <f t="shared" si="0"/>
        <v>40020</v>
      </c>
      <c r="G37" s="6">
        <f t="shared" si="1"/>
        <v>57</v>
      </c>
      <c r="H37" s="6">
        <f t="shared" si="2"/>
        <v>1</v>
      </c>
      <c r="I37" s="6">
        <f t="shared" si="3"/>
        <v>115</v>
      </c>
      <c r="J37" s="6">
        <v>1</v>
      </c>
    </row>
    <row r="38" spans="1:10">
      <c r="A38" s="6">
        <v>37</v>
      </c>
      <c r="B38" s="6" t="s">
        <v>100</v>
      </c>
      <c r="C38" s="11">
        <v>39980</v>
      </c>
      <c r="D38" s="11">
        <v>40041</v>
      </c>
      <c r="E38" s="11">
        <v>40477</v>
      </c>
      <c r="F38" s="11">
        <f t="shared" si="0"/>
        <v>40041</v>
      </c>
      <c r="G38" s="6">
        <f t="shared" si="1"/>
        <v>61</v>
      </c>
      <c r="H38" s="6">
        <f t="shared" si="2"/>
        <v>1</v>
      </c>
      <c r="I38" s="6">
        <f t="shared" si="3"/>
        <v>497</v>
      </c>
      <c r="J38" s="6">
        <v>1</v>
      </c>
    </row>
    <row r="39" spans="1:10">
      <c r="A39" s="6">
        <v>38</v>
      </c>
      <c r="B39" s="6" t="s">
        <v>100</v>
      </c>
      <c r="C39" s="11">
        <v>39988</v>
      </c>
      <c r="D39" s="11">
        <v>40108</v>
      </c>
      <c r="E39" s="11">
        <v>40177</v>
      </c>
      <c r="F39" s="11">
        <f t="shared" si="0"/>
        <v>40108</v>
      </c>
      <c r="G39" s="6">
        <f t="shared" si="1"/>
        <v>120</v>
      </c>
      <c r="H39" s="6">
        <f t="shared" si="2"/>
        <v>1</v>
      </c>
      <c r="I39" s="6">
        <f t="shared" si="3"/>
        <v>189</v>
      </c>
      <c r="J39" s="6">
        <v>1</v>
      </c>
    </row>
    <row r="40" spans="1:10">
      <c r="A40" s="6">
        <v>39</v>
      </c>
      <c r="B40" s="6" t="s">
        <v>100</v>
      </c>
      <c r="C40" s="11">
        <v>40003</v>
      </c>
      <c r="D40" s="11">
        <v>40072</v>
      </c>
      <c r="E40" s="11">
        <v>40115</v>
      </c>
      <c r="F40" s="11">
        <f t="shared" si="0"/>
        <v>40072</v>
      </c>
      <c r="G40" s="6">
        <f t="shared" si="1"/>
        <v>69</v>
      </c>
      <c r="H40" s="6">
        <f t="shared" si="2"/>
        <v>1</v>
      </c>
      <c r="I40" s="6">
        <f t="shared" si="3"/>
        <v>112</v>
      </c>
      <c r="J40" s="6">
        <v>1</v>
      </c>
    </row>
    <row r="41" spans="1:10">
      <c r="A41" s="6">
        <v>40</v>
      </c>
      <c r="B41" s="6" t="s">
        <v>100</v>
      </c>
      <c r="C41" s="11">
        <v>40044</v>
      </c>
      <c r="E41" s="11">
        <v>40149</v>
      </c>
      <c r="F41" s="11">
        <f t="shared" si="0"/>
        <v>40149</v>
      </c>
      <c r="G41" s="6">
        <f t="shared" si="1"/>
        <v>105</v>
      </c>
      <c r="H41" s="6">
        <f t="shared" si="2"/>
        <v>0</v>
      </c>
      <c r="I41" s="6">
        <f t="shared" si="3"/>
        <v>105</v>
      </c>
      <c r="J41" s="6">
        <v>1</v>
      </c>
    </row>
    <row r="42" spans="1:10">
      <c r="A42" s="6">
        <v>41</v>
      </c>
      <c r="B42" s="6" t="s">
        <v>100</v>
      </c>
      <c r="C42" s="11">
        <v>40080</v>
      </c>
      <c r="D42" s="11">
        <v>40143</v>
      </c>
      <c r="E42" s="11">
        <v>40188</v>
      </c>
      <c r="F42" s="11">
        <f t="shared" si="0"/>
        <v>40143</v>
      </c>
      <c r="G42" s="6">
        <f t="shared" si="1"/>
        <v>63</v>
      </c>
      <c r="H42" s="6">
        <f t="shared" si="2"/>
        <v>1</v>
      </c>
      <c r="I42" s="6">
        <f t="shared" si="3"/>
        <v>108</v>
      </c>
      <c r="J42" s="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19B9-3563-4537-9270-5ABEFFEA2FCA}">
  <sheetPr>
    <tabColor theme="7" tint="0.79998168889431442"/>
  </sheetPr>
  <dimension ref="A1:N126"/>
  <sheetViews>
    <sheetView zoomScale="85" zoomScaleNormal="85" workbookViewId="0">
      <selection activeCell="G20" sqref="G20"/>
    </sheetView>
  </sheetViews>
  <sheetFormatPr defaultRowHeight="16.5"/>
  <cols>
    <col min="1" max="3" width="9" style="6"/>
    <col min="4" max="4" width="15.875" style="6" customWidth="1"/>
    <col min="5" max="5" width="9" style="6"/>
    <col min="6" max="6" width="15.875" style="6" customWidth="1"/>
    <col min="7" max="9" width="9" style="6"/>
    <col min="10" max="10" width="12" style="6" customWidth="1"/>
    <col min="11" max="14" width="13.875" style="6" customWidth="1"/>
    <col min="15" max="16384" width="9" style="6"/>
  </cols>
  <sheetData>
    <row r="1" spans="1:14">
      <c r="A1" s="6" t="s">
        <v>90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</row>
    <row r="2" spans="1:14">
      <c r="A2" s="6">
        <v>1</v>
      </c>
      <c r="B2" s="6">
        <v>182</v>
      </c>
      <c r="C2" s="6">
        <v>0</v>
      </c>
      <c r="D2" s="6" t="s">
        <v>122</v>
      </c>
      <c r="E2" s="6">
        <f t="shared" ref="E2:E65" si="0">ROUND((B2/2)*0.8,0)</f>
        <v>73</v>
      </c>
      <c r="F2" s="6">
        <f>IF(D2="patchOnly", 0,1)</f>
        <v>0</v>
      </c>
      <c r="G2" s="6">
        <v>36</v>
      </c>
      <c r="H2" s="6" t="s">
        <v>123</v>
      </c>
      <c r="I2" s="6" t="s">
        <v>124</v>
      </c>
      <c r="J2" s="6" t="s">
        <v>125</v>
      </c>
      <c r="K2" s="6">
        <v>26</v>
      </c>
      <c r="L2" s="6" t="s">
        <v>126</v>
      </c>
      <c r="M2" s="6">
        <v>0</v>
      </c>
      <c r="N2" s="6">
        <v>0</v>
      </c>
    </row>
    <row r="3" spans="1:14">
      <c r="A3" s="6">
        <v>2</v>
      </c>
      <c r="B3" s="6">
        <v>14</v>
      </c>
      <c r="C3" s="6">
        <v>1</v>
      </c>
      <c r="D3" s="6" t="s">
        <v>122</v>
      </c>
      <c r="E3" s="6">
        <f t="shared" si="0"/>
        <v>6</v>
      </c>
      <c r="F3" s="6">
        <f t="shared" ref="F3:F66" si="1">IF(D3="patchOnly", 0,1)</f>
        <v>0</v>
      </c>
      <c r="G3" s="6">
        <v>41</v>
      </c>
      <c r="H3" s="6" t="s">
        <v>123</v>
      </c>
      <c r="I3" s="6" t="s">
        <v>124</v>
      </c>
      <c r="J3" s="6" t="s">
        <v>127</v>
      </c>
      <c r="K3" s="6">
        <v>27</v>
      </c>
      <c r="L3" s="6" t="s">
        <v>126</v>
      </c>
      <c r="M3" s="6">
        <v>3</v>
      </c>
      <c r="N3" s="6">
        <v>90</v>
      </c>
    </row>
    <row r="4" spans="1:14">
      <c r="A4" s="6">
        <v>3</v>
      </c>
      <c r="B4" s="6">
        <v>5</v>
      </c>
      <c r="C4" s="6">
        <v>1</v>
      </c>
      <c r="D4" s="6" t="s">
        <v>128</v>
      </c>
      <c r="E4" s="6">
        <f t="shared" si="0"/>
        <v>2</v>
      </c>
      <c r="F4" s="6">
        <f t="shared" si="1"/>
        <v>1</v>
      </c>
      <c r="G4" s="6">
        <v>25</v>
      </c>
      <c r="H4" s="6" t="s">
        <v>129</v>
      </c>
      <c r="I4" s="6" t="s">
        <v>124</v>
      </c>
      <c r="J4" s="6" t="s">
        <v>127</v>
      </c>
      <c r="K4" s="6">
        <v>12</v>
      </c>
      <c r="L4" s="6" t="s">
        <v>126</v>
      </c>
      <c r="M4" s="6">
        <v>3</v>
      </c>
      <c r="N4" s="6">
        <v>21</v>
      </c>
    </row>
    <row r="5" spans="1:14">
      <c r="A5" s="6">
        <v>4</v>
      </c>
      <c r="B5" s="6">
        <v>16</v>
      </c>
      <c r="C5" s="6">
        <v>1</v>
      </c>
      <c r="D5" s="6" t="s">
        <v>128</v>
      </c>
      <c r="E5" s="6">
        <f t="shared" si="0"/>
        <v>6</v>
      </c>
      <c r="F5" s="6">
        <f t="shared" si="1"/>
        <v>1</v>
      </c>
      <c r="G5" s="6">
        <v>54</v>
      </c>
      <c r="H5" s="6" t="s">
        <v>123</v>
      </c>
      <c r="I5" s="6" t="s">
        <v>124</v>
      </c>
      <c r="J5" s="6" t="s">
        <v>125</v>
      </c>
      <c r="K5" s="6">
        <v>39</v>
      </c>
      <c r="L5" s="6" t="s">
        <v>126</v>
      </c>
      <c r="M5" s="6">
        <v>0</v>
      </c>
      <c r="N5" s="6">
        <v>0</v>
      </c>
    </row>
    <row r="6" spans="1:14">
      <c r="A6" s="6">
        <v>5</v>
      </c>
      <c r="B6" s="6">
        <v>0</v>
      </c>
      <c r="C6" s="6">
        <v>1</v>
      </c>
      <c r="D6" s="6" t="s">
        <v>128</v>
      </c>
      <c r="E6" s="6">
        <f t="shared" si="0"/>
        <v>0</v>
      </c>
      <c r="F6" s="6">
        <f t="shared" si="1"/>
        <v>1</v>
      </c>
      <c r="G6" s="6">
        <v>45</v>
      </c>
      <c r="H6" s="6" t="s">
        <v>123</v>
      </c>
      <c r="I6" s="6" t="s">
        <v>124</v>
      </c>
      <c r="J6" s="6" t="s">
        <v>127</v>
      </c>
      <c r="K6" s="6">
        <v>30</v>
      </c>
      <c r="L6" s="6" t="s">
        <v>126</v>
      </c>
      <c r="M6" s="6">
        <v>0</v>
      </c>
      <c r="N6" s="6">
        <v>0</v>
      </c>
    </row>
    <row r="7" spans="1:14">
      <c r="A7" s="6">
        <v>6</v>
      </c>
      <c r="B7" s="6">
        <v>182</v>
      </c>
      <c r="C7" s="6">
        <v>0</v>
      </c>
      <c r="D7" s="6" t="s">
        <v>128</v>
      </c>
      <c r="E7" s="6">
        <f t="shared" si="0"/>
        <v>73</v>
      </c>
      <c r="F7" s="6">
        <f t="shared" si="1"/>
        <v>1</v>
      </c>
      <c r="G7" s="6">
        <v>43</v>
      </c>
      <c r="H7" s="6" t="s">
        <v>123</v>
      </c>
      <c r="I7" s="6" t="s">
        <v>130</v>
      </c>
      <c r="J7" s="6" t="s">
        <v>125</v>
      </c>
      <c r="K7" s="6">
        <v>30</v>
      </c>
      <c r="L7" s="6" t="s">
        <v>126</v>
      </c>
      <c r="M7" s="6">
        <v>2</v>
      </c>
      <c r="N7" s="6">
        <v>1825</v>
      </c>
    </row>
    <row r="8" spans="1:14">
      <c r="A8" s="6">
        <v>7</v>
      </c>
      <c r="B8" s="6">
        <v>14</v>
      </c>
      <c r="C8" s="6">
        <v>1</v>
      </c>
      <c r="D8" s="6" t="s">
        <v>122</v>
      </c>
      <c r="E8" s="6">
        <f t="shared" si="0"/>
        <v>6</v>
      </c>
      <c r="F8" s="6">
        <f t="shared" si="1"/>
        <v>0</v>
      </c>
      <c r="G8" s="6">
        <v>66</v>
      </c>
      <c r="H8" s="6" t="s">
        <v>123</v>
      </c>
      <c r="I8" s="6" t="s">
        <v>131</v>
      </c>
      <c r="J8" s="6" t="s">
        <v>132</v>
      </c>
      <c r="K8" s="6">
        <v>54</v>
      </c>
      <c r="L8" s="6" t="s">
        <v>126</v>
      </c>
      <c r="M8" s="6">
        <v>0</v>
      </c>
      <c r="N8" s="6">
        <v>0</v>
      </c>
    </row>
    <row r="9" spans="1:14">
      <c r="A9" s="6">
        <v>8</v>
      </c>
      <c r="B9" s="6">
        <v>77</v>
      </c>
      <c r="C9" s="6">
        <v>1</v>
      </c>
      <c r="D9" s="6" t="s">
        <v>122</v>
      </c>
      <c r="E9" s="6">
        <f t="shared" si="0"/>
        <v>31</v>
      </c>
      <c r="F9" s="6">
        <f t="shared" si="1"/>
        <v>0</v>
      </c>
      <c r="G9" s="6">
        <v>78</v>
      </c>
      <c r="H9" s="6" t="s">
        <v>129</v>
      </c>
      <c r="I9" s="6" t="s">
        <v>131</v>
      </c>
      <c r="J9" s="6" t="s">
        <v>127</v>
      </c>
      <c r="K9" s="6">
        <v>56</v>
      </c>
      <c r="L9" s="6" t="s">
        <v>133</v>
      </c>
      <c r="M9" s="6">
        <v>10</v>
      </c>
      <c r="N9" s="6">
        <v>15</v>
      </c>
    </row>
    <row r="10" spans="1:14">
      <c r="A10" s="6">
        <v>9</v>
      </c>
      <c r="B10" s="6">
        <v>2</v>
      </c>
      <c r="C10" s="6">
        <v>1</v>
      </c>
      <c r="D10" s="6" t="s">
        <v>122</v>
      </c>
      <c r="E10" s="6">
        <f t="shared" si="0"/>
        <v>1</v>
      </c>
      <c r="F10" s="6">
        <f t="shared" si="1"/>
        <v>0</v>
      </c>
      <c r="G10" s="6">
        <v>40</v>
      </c>
      <c r="H10" s="6" t="s">
        <v>129</v>
      </c>
      <c r="I10" s="6" t="s">
        <v>131</v>
      </c>
      <c r="J10" s="6" t="s">
        <v>125</v>
      </c>
      <c r="K10" s="6">
        <v>25</v>
      </c>
      <c r="L10" s="6" t="s">
        <v>126</v>
      </c>
      <c r="M10" s="6">
        <v>4</v>
      </c>
      <c r="N10" s="6">
        <v>7</v>
      </c>
    </row>
    <row r="11" spans="1:14">
      <c r="A11" s="6">
        <v>10</v>
      </c>
      <c r="B11" s="6">
        <v>0</v>
      </c>
      <c r="C11" s="6">
        <v>1</v>
      </c>
      <c r="D11" s="6" t="s">
        <v>122</v>
      </c>
      <c r="E11" s="6">
        <f t="shared" si="0"/>
        <v>0</v>
      </c>
      <c r="F11" s="6">
        <f t="shared" si="1"/>
        <v>0</v>
      </c>
      <c r="G11" s="6">
        <v>38</v>
      </c>
      <c r="H11" s="6" t="s">
        <v>123</v>
      </c>
      <c r="I11" s="6" t="s">
        <v>131</v>
      </c>
      <c r="J11" s="6" t="s">
        <v>125</v>
      </c>
      <c r="K11" s="6">
        <v>23</v>
      </c>
      <c r="L11" s="6" t="s">
        <v>133</v>
      </c>
      <c r="M11" s="6">
        <v>10</v>
      </c>
      <c r="N11" s="6">
        <v>90</v>
      </c>
    </row>
    <row r="12" spans="1:14">
      <c r="A12" s="6">
        <v>11</v>
      </c>
      <c r="B12" s="6">
        <v>12</v>
      </c>
      <c r="C12" s="6">
        <v>1</v>
      </c>
      <c r="D12" s="6" t="s">
        <v>122</v>
      </c>
      <c r="E12" s="6">
        <f t="shared" si="0"/>
        <v>5</v>
      </c>
      <c r="F12" s="6">
        <f t="shared" si="1"/>
        <v>0</v>
      </c>
      <c r="G12" s="6">
        <v>64</v>
      </c>
      <c r="H12" s="6" t="s">
        <v>129</v>
      </c>
      <c r="I12" s="6" t="s">
        <v>131</v>
      </c>
      <c r="J12" s="6" t="s">
        <v>127</v>
      </c>
      <c r="K12" s="6">
        <v>30</v>
      </c>
      <c r="L12" s="6" t="s">
        <v>126</v>
      </c>
      <c r="M12" s="6">
        <v>12</v>
      </c>
      <c r="N12" s="6">
        <v>365</v>
      </c>
    </row>
    <row r="13" spans="1:14">
      <c r="A13" s="6">
        <v>12</v>
      </c>
      <c r="B13" s="6">
        <v>182</v>
      </c>
      <c r="C13" s="6">
        <v>0</v>
      </c>
      <c r="D13" s="6" t="s">
        <v>128</v>
      </c>
      <c r="E13" s="6">
        <f t="shared" si="0"/>
        <v>73</v>
      </c>
      <c r="F13" s="6">
        <f t="shared" si="1"/>
        <v>1</v>
      </c>
      <c r="G13" s="6">
        <v>51</v>
      </c>
      <c r="H13" s="6" t="s">
        <v>123</v>
      </c>
      <c r="I13" s="6" t="s">
        <v>131</v>
      </c>
      <c r="J13" s="6" t="s">
        <v>125</v>
      </c>
      <c r="K13" s="6">
        <v>35</v>
      </c>
      <c r="L13" s="6" t="s">
        <v>126</v>
      </c>
      <c r="M13" s="6">
        <v>1</v>
      </c>
      <c r="N13" s="6">
        <v>7</v>
      </c>
    </row>
    <row r="14" spans="1:14">
      <c r="A14" s="6">
        <v>13</v>
      </c>
      <c r="B14" s="6">
        <v>21</v>
      </c>
      <c r="C14" s="6">
        <v>1</v>
      </c>
      <c r="D14" s="6" t="s">
        <v>122</v>
      </c>
      <c r="E14" s="6">
        <f t="shared" si="0"/>
        <v>8</v>
      </c>
      <c r="F14" s="6">
        <f t="shared" si="1"/>
        <v>0</v>
      </c>
      <c r="G14" s="6">
        <v>37</v>
      </c>
      <c r="H14" s="6" t="s">
        <v>129</v>
      </c>
      <c r="I14" s="6" t="s">
        <v>124</v>
      </c>
      <c r="J14" s="6" t="s">
        <v>132</v>
      </c>
      <c r="K14" s="6">
        <v>23</v>
      </c>
      <c r="L14" s="6" t="s">
        <v>133</v>
      </c>
      <c r="M14" s="6">
        <v>5</v>
      </c>
      <c r="N14" s="6">
        <v>1095</v>
      </c>
    </row>
    <row r="15" spans="1:14">
      <c r="A15" s="6">
        <v>14</v>
      </c>
      <c r="B15" s="6">
        <v>3</v>
      </c>
      <c r="C15" s="6">
        <v>1</v>
      </c>
      <c r="D15" s="6" t="s">
        <v>122</v>
      </c>
      <c r="E15" s="6">
        <f t="shared" si="0"/>
        <v>1</v>
      </c>
      <c r="F15" s="6">
        <f t="shared" si="1"/>
        <v>0</v>
      </c>
      <c r="G15" s="6">
        <v>65</v>
      </c>
      <c r="H15" s="6" t="s">
        <v>123</v>
      </c>
      <c r="I15" s="6" t="s">
        <v>124</v>
      </c>
      <c r="J15" s="6" t="s">
        <v>127</v>
      </c>
      <c r="K15" s="6">
        <v>50</v>
      </c>
      <c r="L15" s="6" t="s">
        <v>126</v>
      </c>
      <c r="M15" s="6">
        <v>6</v>
      </c>
      <c r="N15" s="6">
        <v>180</v>
      </c>
    </row>
    <row r="16" spans="1:14">
      <c r="A16" s="6">
        <v>15</v>
      </c>
      <c r="B16" s="6">
        <v>170</v>
      </c>
      <c r="C16" s="6">
        <v>1</v>
      </c>
      <c r="D16" s="6" t="s">
        <v>122</v>
      </c>
      <c r="E16" s="6">
        <f t="shared" si="0"/>
        <v>68</v>
      </c>
      <c r="F16" s="6">
        <f t="shared" si="1"/>
        <v>0</v>
      </c>
      <c r="G16" s="6">
        <v>42</v>
      </c>
      <c r="H16" s="6" t="s">
        <v>129</v>
      </c>
      <c r="I16" s="6" t="s">
        <v>124</v>
      </c>
      <c r="J16" s="6" t="s">
        <v>125</v>
      </c>
      <c r="K16" s="6">
        <v>30</v>
      </c>
      <c r="L16" s="6" t="s">
        <v>126</v>
      </c>
      <c r="M16" s="6">
        <v>5</v>
      </c>
      <c r="N16" s="6">
        <v>240</v>
      </c>
    </row>
    <row r="17" spans="1:14">
      <c r="A17" s="6">
        <v>16</v>
      </c>
      <c r="B17" s="6">
        <v>25</v>
      </c>
      <c r="C17" s="6">
        <v>1</v>
      </c>
      <c r="D17" s="6" t="s">
        <v>122</v>
      </c>
      <c r="E17" s="6">
        <f t="shared" si="0"/>
        <v>10</v>
      </c>
      <c r="F17" s="6">
        <f t="shared" si="1"/>
        <v>0</v>
      </c>
      <c r="G17" s="6">
        <v>40</v>
      </c>
      <c r="H17" s="6" t="s">
        <v>123</v>
      </c>
      <c r="I17" s="6" t="s">
        <v>124</v>
      </c>
      <c r="J17" s="6" t="s">
        <v>127</v>
      </c>
      <c r="K17" s="6">
        <v>22</v>
      </c>
      <c r="L17" s="6" t="s">
        <v>126</v>
      </c>
      <c r="M17" s="6">
        <v>2</v>
      </c>
      <c r="N17" s="6">
        <v>2</v>
      </c>
    </row>
    <row r="18" spans="1:14">
      <c r="A18" s="6">
        <v>17</v>
      </c>
      <c r="B18" s="6">
        <v>4</v>
      </c>
      <c r="C18" s="6">
        <v>1</v>
      </c>
      <c r="D18" s="6" t="s">
        <v>122</v>
      </c>
      <c r="E18" s="6">
        <f t="shared" si="0"/>
        <v>2</v>
      </c>
      <c r="F18" s="6">
        <f t="shared" si="1"/>
        <v>0</v>
      </c>
      <c r="G18" s="6">
        <v>65</v>
      </c>
      <c r="H18" s="6" t="s">
        <v>129</v>
      </c>
      <c r="I18" s="6" t="s">
        <v>124</v>
      </c>
      <c r="J18" s="6" t="s">
        <v>127</v>
      </c>
      <c r="K18" s="6">
        <v>50</v>
      </c>
      <c r="L18" s="6" t="s">
        <v>133</v>
      </c>
      <c r="M18" s="6">
        <v>1</v>
      </c>
      <c r="N18" s="6">
        <v>2</v>
      </c>
    </row>
    <row r="19" spans="1:14">
      <c r="A19" s="6">
        <v>18</v>
      </c>
      <c r="B19" s="6">
        <v>182</v>
      </c>
      <c r="C19" s="6">
        <v>0</v>
      </c>
      <c r="D19" s="6" t="s">
        <v>128</v>
      </c>
      <c r="E19" s="6">
        <f t="shared" si="0"/>
        <v>73</v>
      </c>
      <c r="F19" s="6">
        <f t="shared" si="1"/>
        <v>1</v>
      </c>
      <c r="G19" s="6">
        <v>52</v>
      </c>
      <c r="H19" s="6" t="s">
        <v>129</v>
      </c>
      <c r="I19" s="6" t="s">
        <v>124</v>
      </c>
      <c r="J19" s="6" t="s">
        <v>127</v>
      </c>
      <c r="K19" s="6">
        <v>19</v>
      </c>
      <c r="L19" s="6" t="s">
        <v>133</v>
      </c>
      <c r="M19" s="6">
        <v>1</v>
      </c>
      <c r="N19" s="6">
        <v>7</v>
      </c>
    </row>
    <row r="20" spans="1:14">
      <c r="A20" s="6">
        <v>19</v>
      </c>
      <c r="B20" s="6">
        <v>140</v>
      </c>
      <c r="C20" s="6">
        <v>1</v>
      </c>
      <c r="D20" s="6" t="s">
        <v>128</v>
      </c>
      <c r="E20" s="6">
        <f t="shared" si="0"/>
        <v>56</v>
      </c>
      <c r="F20" s="6">
        <f t="shared" si="1"/>
        <v>1</v>
      </c>
      <c r="G20" s="6">
        <v>43</v>
      </c>
      <c r="H20" s="6" t="s">
        <v>123</v>
      </c>
      <c r="I20" s="6" t="s">
        <v>124</v>
      </c>
      <c r="J20" s="6" t="s">
        <v>125</v>
      </c>
      <c r="K20" s="6">
        <v>27</v>
      </c>
      <c r="L20" s="6" t="s">
        <v>126</v>
      </c>
      <c r="M20" s="6">
        <v>5</v>
      </c>
      <c r="N20" s="6">
        <v>120</v>
      </c>
    </row>
    <row r="21" spans="1:14">
      <c r="A21" s="6">
        <v>20</v>
      </c>
      <c r="B21" s="6">
        <v>63</v>
      </c>
      <c r="C21" s="6">
        <v>1</v>
      </c>
      <c r="D21" s="6" t="s">
        <v>128</v>
      </c>
      <c r="E21" s="6">
        <f t="shared" si="0"/>
        <v>25</v>
      </c>
      <c r="F21" s="6">
        <f t="shared" si="1"/>
        <v>1</v>
      </c>
      <c r="G21" s="6">
        <v>34</v>
      </c>
      <c r="H21" s="6" t="s">
        <v>129</v>
      </c>
      <c r="I21" s="6" t="s">
        <v>124</v>
      </c>
      <c r="J21" s="6" t="s">
        <v>125</v>
      </c>
      <c r="K21" s="6">
        <v>18</v>
      </c>
      <c r="L21" s="6" t="s">
        <v>126</v>
      </c>
      <c r="M21" s="6">
        <v>8</v>
      </c>
      <c r="N21" s="6">
        <v>90</v>
      </c>
    </row>
    <row r="22" spans="1:14">
      <c r="A22" s="6">
        <v>21</v>
      </c>
      <c r="B22" s="6">
        <v>15</v>
      </c>
      <c r="C22" s="6">
        <v>1</v>
      </c>
      <c r="D22" s="6" t="s">
        <v>128</v>
      </c>
      <c r="E22" s="6">
        <f t="shared" si="0"/>
        <v>6</v>
      </c>
      <c r="F22" s="6">
        <f t="shared" si="1"/>
        <v>1</v>
      </c>
      <c r="G22" s="6">
        <v>46</v>
      </c>
      <c r="H22" s="6" t="s">
        <v>129</v>
      </c>
      <c r="I22" s="6" t="s">
        <v>124</v>
      </c>
      <c r="J22" s="6" t="s">
        <v>127</v>
      </c>
      <c r="K22" s="6">
        <v>26</v>
      </c>
      <c r="L22" s="6" t="s">
        <v>126</v>
      </c>
      <c r="M22" s="6">
        <v>2</v>
      </c>
      <c r="N22" s="6">
        <v>14</v>
      </c>
    </row>
    <row r="23" spans="1:14">
      <c r="A23" s="6">
        <v>22</v>
      </c>
      <c r="B23" s="6">
        <v>140</v>
      </c>
      <c r="C23" s="6">
        <v>1</v>
      </c>
      <c r="D23" s="6" t="s">
        <v>128</v>
      </c>
      <c r="E23" s="6">
        <f t="shared" si="0"/>
        <v>56</v>
      </c>
      <c r="F23" s="6">
        <f t="shared" si="1"/>
        <v>1</v>
      </c>
      <c r="G23" s="6">
        <v>60</v>
      </c>
      <c r="H23" s="6" t="s">
        <v>123</v>
      </c>
      <c r="I23" s="6" t="s">
        <v>124</v>
      </c>
      <c r="J23" s="6" t="s">
        <v>125</v>
      </c>
      <c r="K23" s="6">
        <v>42</v>
      </c>
      <c r="L23" s="6" t="s">
        <v>133</v>
      </c>
      <c r="M23" s="6">
        <v>6</v>
      </c>
      <c r="N23" s="6">
        <v>2920</v>
      </c>
    </row>
    <row r="24" spans="1:14">
      <c r="A24" s="6">
        <v>23</v>
      </c>
      <c r="B24" s="6">
        <v>110</v>
      </c>
      <c r="C24" s="6">
        <v>1</v>
      </c>
      <c r="D24" s="6" t="s">
        <v>128</v>
      </c>
      <c r="E24" s="6">
        <f t="shared" si="0"/>
        <v>44</v>
      </c>
      <c r="F24" s="6">
        <f t="shared" si="1"/>
        <v>1</v>
      </c>
      <c r="G24" s="6">
        <v>49</v>
      </c>
      <c r="H24" s="6" t="s">
        <v>129</v>
      </c>
      <c r="I24" s="6" t="s">
        <v>124</v>
      </c>
      <c r="J24" s="6" t="s">
        <v>127</v>
      </c>
      <c r="K24" s="6">
        <v>35</v>
      </c>
      <c r="L24" s="6" t="s">
        <v>126</v>
      </c>
      <c r="M24" s="6">
        <v>10</v>
      </c>
      <c r="N24" s="6">
        <v>60</v>
      </c>
    </row>
    <row r="25" spans="1:14">
      <c r="A25" s="6">
        <v>24</v>
      </c>
      <c r="B25" s="6">
        <v>182</v>
      </c>
      <c r="C25" s="6">
        <v>0</v>
      </c>
      <c r="D25" s="6" t="s">
        <v>128</v>
      </c>
      <c r="E25" s="6">
        <f t="shared" si="0"/>
        <v>73</v>
      </c>
      <c r="F25" s="6">
        <f t="shared" si="1"/>
        <v>1</v>
      </c>
      <c r="G25" s="6">
        <v>58</v>
      </c>
      <c r="H25" s="6" t="s">
        <v>129</v>
      </c>
      <c r="I25" s="6" t="s">
        <v>124</v>
      </c>
      <c r="J25" s="6" t="s">
        <v>125</v>
      </c>
      <c r="K25" s="6">
        <v>38</v>
      </c>
      <c r="L25" s="6" t="s">
        <v>126</v>
      </c>
      <c r="M25" s="6">
        <v>1</v>
      </c>
      <c r="N25" s="6">
        <v>0</v>
      </c>
    </row>
    <row r="26" spans="1:14">
      <c r="A26" s="6">
        <v>25</v>
      </c>
      <c r="B26" s="6">
        <v>0</v>
      </c>
      <c r="C26" s="6">
        <v>1</v>
      </c>
      <c r="D26" s="6" t="s">
        <v>122</v>
      </c>
      <c r="E26" s="6">
        <f t="shared" si="0"/>
        <v>0</v>
      </c>
      <c r="F26" s="6">
        <f t="shared" si="1"/>
        <v>0</v>
      </c>
      <c r="G26" s="6">
        <v>48</v>
      </c>
      <c r="H26" s="6" t="s">
        <v>123</v>
      </c>
      <c r="I26" s="6" t="s">
        <v>130</v>
      </c>
      <c r="J26" s="6" t="s">
        <v>127</v>
      </c>
      <c r="K26" s="6">
        <v>33</v>
      </c>
      <c r="L26" s="6" t="s">
        <v>126</v>
      </c>
      <c r="M26" s="6">
        <v>4</v>
      </c>
      <c r="N26" s="6">
        <v>120</v>
      </c>
    </row>
    <row r="27" spans="1:14">
      <c r="A27" s="6">
        <v>26</v>
      </c>
      <c r="B27" s="6">
        <v>182</v>
      </c>
      <c r="C27" s="6">
        <v>0</v>
      </c>
      <c r="D27" s="6" t="s">
        <v>128</v>
      </c>
      <c r="E27" s="6">
        <f t="shared" si="0"/>
        <v>73</v>
      </c>
      <c r="F27" s="6">
        <f t="shared" si="1"/>
        <v>1</v>
      </c>
      <c r="G27" s="6">
        <v>54</v>
      </c>
      <c r="H27" s="6" t="s">
        <v>129</v>
      </c>
      <c r="I27" s="6" t="s">
        <v>130</v>
      </c>
      <c r="J27" s="6" t="s">
        <v>127</v>
      </c>
      <c r="K27" s="6">
        <v>38</v>
      </c>
      <c r="L27" s="6" t="s">
        <v>133</v>
      </c>
      <c r="M27" s="6">
        <v>30</v>
      </c>
      <c r="N27" s="6">
        <v>3650</v>
      </c>
    </row>
    <row r="28" spans="1:14">
      <c r="A28" s="6">
        <v>27</v>
      </c>
      <c r="B28" s="6">
        <v>15</v>
      </c>
      <c r="C28" s="6">
        <v>1</v>
      </c>
      <c r="D28" s="6" t="s">
        <v>122</v>
      </c>
      <c r="E28" s="6">
        <f t="shared" si="0"/>
        <v>6</v>
      </c>
      <c r="F28" s="6">
        <f t="shared" si="1"/>
        <v>0</v>
      </c>
      <c r="G28" s="6">
        <v>49</v>
      </c>
      <c r="H28" s="6" t="s">
        <v>129</v>
      </c>
      <c r="I28" s="6" t="s">
        <v>131</v>
      </c>
      <c r="J28" s="6" t="s">
        <v>132</v>
      </c>
      <c r="K28" s="6">
        <v>35</v>
      </c>
      <c r="L28" s="6" t="s">
        <v>133</v>
      </c>
      <c r="M28" s="6">
        <v>4</v>
      </c>
      <c r="N28" s="6">
        <v>540</v>
      </c>
    </row>
    <row r="29" spans="1:14">
      <c r="A29" s="6">
        <v>28</v>
      </c>
      <c r="B29" s="6">
        <v>182</v>
      </c>
      <c r="C29" s="6">
        <v>0</v>
      </c>
      <c r="D29" s="6" t="s">
        <v>122</v>
      </c>
      <c r="E29" s="6">
        <f t="shared" si="0"/>
        <v>73</v>
      </c>
      <c r="F29" s="6">
        <f t="shared" si="1"/>
        <v>0</v>
      </c>
      <c r="G29" s="6">
        <v>55</v>
      </c>
      <c r="H29" s="6" t="s">
        <v>123</v>
      </c>
      <c r="I29" s="6" t="s">
        <v>131</v>
      </c>
      <c r="J29" s="6" t="s">
        <v>125</v>
      </c>
      <c r="K29" s="6">
        <v>39</v>
      </c>
      <c r="L29" s="6" t="s">
        <v>126</v>
      </c>
      <c r="M29" s="6">
        <v>1</v>
      </c>
      <c r="N29" s="6">
        <v>28</v>
      </c>
    </row>
    <row r="30" spans="1:14">
      <c r="A30" s="6">
        <v>29</v>
      </c>
      <c r="B30" s="6">
        <v>4</v>
      </c>
      <c r="C30" s="6">
        <v>1</v>
      </c>
      <c r="D30" s="6" t="s">
        <v>122</v>
      </c>
      <c r="E30" s="6">
        <f t="shared" si="0"/>
        <v>2</v>
      </c>
      <c r="F30" s="6">
        <f t="shared" si="1"/>
        <v>0</v>
      </c>
      <c r="G30" s="6">
        <v>33</v>
      </c>
      <c r="H30" s="6" t="s">
        <v>123</v>
      </c>
      <c r="I30" s="6" t="s">
        <v>131</v>
      </c>
      <c r="J30" s="6" t="s">
        <v>125</v>
      </c>
      <c r="K30" s="6">
        <v>12</v>
      </c>
      <c r="L30" s="6" t="s">
        <v>133</v>
      </c>
      <c r="M30" s="6">
        <v>1</v>
      </c>
      <c r="N30" s="6">
        <v>730</v>
      </c>
    </row>
    <row r="31" spans="1:14">
      <c r="A31" s="6">
        <v>30</v>
      </c>
      <c r="B31" s="6">
        <v>56</v>
      </c>
      <c r="C31" s="6">
        <v>1</v>
      </c>
      <c r="D31" s="6" t="s">
        <v>128</v>
      </c>
      <c r="E31" s="6">
        <f t="shared" si="0"/>
        <v>22</v>
      </c>
      <c r="F31" s="6">
        <f t="shared" si="1"/>
        <v>1</v>
      </c>
      <c r="G31" s="6">
        <v>49</v>
      </c>
      <c r="H31" s="6" t="s">
        <v>129</v>
      </c>
      <c r="I31" s="6" t="s">
        <v>131</v>
      </c>
      <c r="J31" s="6" t="s">
        <v>125</v>
      </c>
      <c r="K31" s="6">
        <v>37</v>
      </c>
      <c r="L31" s="6" t="s">
        <v>126</v>
      </c>
      <c r="M31" s="6">
        <v>3</v>
      </c>
      <c r="N31" s="6">
        <v>2920</v>
      </c>
    </row>
    <row r="32" spans="1:14">
      <c r="A32" s="6">
        <v>31</v>
      </c>
      <c r="B32" s="6">
        <v>2</v>
      </c>
      <c r="C32" s="6">
        <v>1</v>
      </c>
      <c r="D32" s="6" t="s">
        <v>128</v>
      </c>
      <c r="E32" s="6">
        <f t="shared" si="0"/>
        <v>1</v>
      </c>
      <c r="F32" s="6">
        <f t="shared" si="1"/>
        <v>1</v>
      </c>
      <c r="G32" s="6">
        <v>46</v>
      </c>
      <c r="H32" s="6" t="s">
        <v>123</v>
      </c>
      <c r="I32" s="6" t="s">
        <v>131</v>
      </c>
      <c r="J32" s="6" t="s">
        <v>125</v>
      </c>
      <c r="K32" s="6">
        <v>25</v>
      </c>
      <c r="L32" s="6" t="s">
        <v>133</v>
      </c>
      <c r="M32" s="6">
        <v>2</v>
      </c>
      <c r="N32" s="6">
        <v>1095</v>
      </c>
    </row>
    <row r="33" spans="1:14">
      <c r="A33" s="6">
        <v>32</v>
      </c>
      <c r="B33" s="6">
        <v>80</v>
      </c>
      <c r="C33" s="6">
        <v>1</v>
      </c>
      <c r="D33" s="6" t="s">
        <v>122</v>
      </c>
      <c r="E33" s="6">
        <f t="shared" si="0"/>
        <v>32</v>
      </c>
      <c r="F33" s="6">
        <f t="shared" si="1"/>
        <v>0</v>
      </c>
      <c r="G33" s="6">
        <v>34</v>
      </c>
      <c r="H33" s="6" t="s">
        <v>129</v>
      </c>
      <c r="I33" s="6" t="s">
        <v>127</v>
      </c>
      <c r="J33" s="6" t="s">
        <v>125</v>
      </c>
      <c r="K33" s="6">
        <v>18</v>
      </c>
      <c r="L33" s="6" t="s">
        <v>126</v>
      </c>
      <c r="M33" s="6">
        <v>1</v>
      </c>
      <c r="N33" s="6">
        <v>120</v>
      </c>
    </row>
    <row r="34" spans="1:14">
      <c r="A34" s="6">
        <v>33</v>
      </c>
      <c r="B34" s="6">
        <v>182</v>
      </c>
      <c r="C34" s="6">
        <v>0</v>
      </c>
      <c r="D34" s="6" t="s">
        <v>128</v>
      </c>
      <c r="E34" s="6">
        <f t="shared" si="0"/>
        <v>73</v>
      </c>
      <c r="F34" s="6">
        <f t="shared" si="1"/>
        <v>1</v>
      </c>
      <c r="G34" s="6">
        <v>46</v>
      </c>
      <c r="H34" s="6" t="s">
        <v>129</v>
      </c>
      <c r="I34" s="6" t="s">
        <v>124</v>
      </c>
      <c r="J34" s="6" t="s">
        <v>132</v>
      </c>
      <c r="K34" s="6">
        <v>25</v>
      </c>
      <c r="L34" s="6" t="s">
        <v>126</v>
      </c>
      <c r="M34" s="6">
        <v>3</v>
      </c>
      <c r="N34" s="6">
        <v>365</v>
      </c>
    </row>
    <row r="35" spans="1:14">
      <c r="A35" s="6">
        <v>34</v>
      </c>
      <c r="B35" s="6">
        <v>56</v>
      </c>
      <c r="C35" s="6">
        <v>1</v>
      </c>
      <c r="D35" s="6" t="s">
        <v>122</v>
      </c>
      <c r="E35" s="6">
        <f t="shared" si="0"/>
        <v>22</v>
      </c>
      <c r="F35" s="6">
        <f t="shared" si="1"/>
        <v>0</v>
      </c>
      <c r="G35" s="6">
        <v>52</v>
      </c>
      <c r="H35" s="6" t="s">
        <v>123</v>
      </c>
      <c r="I35" s="6" t="s">
        <v>131</v>
      </c>
      <c r="J35" s="6" t="s">
        <v>127</v>
      </c>
      <c r="K35" s="6">
        <v>25</v>
      </c>
      <c r="L35" s="6" t="s">
        <v>133</v>
      </c>
      <c r="M35" s="6">
        <v>10</v>
      </c>
      <c r="N35" s="6">
        <v>7</v>
      </c>
    </row>
    <row r="36" spans="1:14">
      <c r="A36" s="6">
        <v>35</v>
      </c>
      <c r="B36" s="6">
        <v>0</v>
      </c>
      <c r="C36" s="6">
        <v>1</v>
      </c>
      <c r="D36" s="6" t="s">
        <v>122</v>
      </c>
      <c r="E36" s="6">
        <f t="shared" si="0"/>
        <v>0</v>
      </c>
      <c r="F36" s="6">
        <f t="shared" si="1"/>
        <v>0</v>
      </c>
      <c r="G36" s="6">
        <v>52</v>
      </c>
      <c r="H36" s="6" t="s">
        <v>129</v>
      </c>
      <c r="I36" s="6" t="s">
        <v>131</v>
      </c>
      <c r="J36" s="6" t="s">
        <v>125</v>
      </c>
      <c r="K36" s="6">
        <v>30</v>
      </c>
      <c r="L36" s="6" t="s">
        <v>126</v>
      </c>
      <c r="M36" s="6">
        <v>2</v>
      </c>
      <c r="N36" s="6">
        <v>42</v>
      </c>
    </row>
    <row r="37" spans="1:14">
      <c r="A37" s="6">
        <v>36</v>
      </c>
      <c r="B37" s="6">
        <v>14</v>
      </c>
      <c r="C37" s="6">
        <v>1</v>
      </c>
      <c r="D37" s="6" t="s">
        <v>122</v>
      </c>
      <c r="E37" s="6">
        <f t="shared" si="0"/>
        <v>6</v>
      </c>
      <c r="F37" s="6">
        <f t="shared" si="1"/>
        <v>0</v>
      </c>
      <c r="G37" s="6">
        <v>48</v>
      </c>
      <c r="H37" s="6" t="s">
        <v>129</v>
      </c>
      <c r="I37" s="6" t="s">
        <v>124</v>
      </c>
      <c r="J37" s="6" t="s">
        <v>125</v>
      </c>
      <c r="K37" s="6">
        <v>34</v>
      </c>
      <c r="L37" s="6" t="s">
        <v>126</v>
      </c>
      <c r="M37" s="6">
        <v>6</v>
      </c>
      <c r="N37" s="6">
        <v>2555</v>
      </c>
    </row>
    <row r="38" spans="1:14">
      <c r="A38" s="6">
        <v>37</v>
      </c>
      <c r="B38" s="6">
        <v>14</v>
      </c>
      <c r="C38" s="6">
        <v>1</v>
      </c>
      <c r="D38" s="6" t="s">
        <v>122</v>
      </c>
      <c r="E38" s="6">
        <f t="shared" si="0"/>
        <v>6</v>
      </c>
      <c r="F38" s="6">
        <f t="shared" si="1"/>
        <v>0</v>
      </c>
      <c r="G38" s="6">
        <v>48</v>
      </c>
      <c r="H38" s="6" t="s">
        <v>129</v>
      </c>
      <c r="I38" s="6" t="s">
        <v>124</v>
      </c>
      <c r="J38" s="6" t="s">
        <v>125</v>
      </c>
      <c r="K38" s="6">
        <v>39</v>
      </c>
      <c r="L38" s="6" t="s">
        <v>126</v>
      </c>
      <c r="M38" s="6">
        <v>1</v>
      </c>
      <c r="N38" s="6">
        <v>2</v>
      </c>
    </row>
    <row r="39" spans="1:14">
      <c r="A39" s="6">
        <v>38</v>
      </c>
      <c r="B39" s="6">
        <v>28</v>
      </c>
      <c r="C39" s="6">
        <v>1</v>
      </c>
      <c r="D39" s="6" t="s">
        <v>122</v>
      </c>
      <c r="E39" s="6">
        <f t="shared" si="0"/>
        <v>11</v>
      </c>
      <c r="F39" s="6">
        <f t="shared" si="1"/>
        <v>0</v>
      </c>
      <c r="G39" s="6">
        <v>56</v>
      </c>
      <c r="H39" s="6" t="s">
        <v>129</v>
      </c>
      <c r="I39" s="6" t="s">
        <v>124</v>
      </c>
      <c r="J39" s="6" t="s">
        <v>125</v>
      </c>
      <c r="K39" s="6">
        <v>36</v>
      </c>
      <c r="L39" s="6" t="s">
        <v>126</v>
      </c>
      <c r="M39" s="6">
        <v>5</v>
      </c>
      <c r="N39" s="6">
        <v>180</v>
      </c>
    </row>
    <row r="40" spans="1:14">
      <c r="A40" s="6">
        <v>39</v>
      </c>
      <c r="B40" s="6">
        <v>182</v>
      </c>
      <c r="C40" s="6">
        <v>0</v>
      </c>
      <c r="D40" s="6" t="s">
        <v>122</v>
      </c>
      <c r="E40" s="6">
        <f t="shared" si="0"/>
        <v>73</v>
      </c>
      <c r="F40" s="6">
        <f t="shared" si="1"/>
        <v>0</v>
      </c>
      <c r="G40" s="6">
        <v>58</v>
      </c>
      <c r="H40" s="6" t="s">
        <v>123</v>
      </c>
      <c r="I40" s="6" t="s">
        <v>124</v>
      </c>
      <c r="J40" s="6" t="s">
        <v>127</v>
      </c>
      <c r="K40" s="6">
        <v>41</v>
      </c>
      <c r="L40" s="6" t="s">
        <v>133</v>
      </c>
      <c r="M40" s="6">
        <v>100</v>
      </c>
      <c r="N40" s="6">
        <v>180</v>
      </c>
    </row>
    <row r="41" spans="1:14">
      <c r="A41" s="6">
        <v>40</v>
      </c>
      <c r="B41" s="6">
        <v>6</v>
      </c>
      <c r="C41" s="6">
        <v>1</v>
      </c>
      <c r="D41" s="6" t="s">
        <v>122</v>
      </c>
      <c r="E41" s="6">
        <f t="shared" si="0"/>
        <v>2</v>
      </c>
      <c r="F41" s="6">
        <f t="shared" si="1"/>
        <v>0</v>
      </c>
      <c r="G41" s="6">
        <v>60</v>
      </c>
      <c r="H41" s="6" t="s">
        <v>123</v>
      </c>
      <c r="I41" s="6" t="s">
        <v>124</v>
      </c>
      <c r="J41" s="6" t="s">
        <v>125</v>
      </c>
      <c r="K41" s="6">
        <v>50</v>
      </c>
      <c r="L41" s="6" t="s">
        <v>126</v>
      </c>
      <c r="M41" s="6">
        <v>6</v>
      </c>
      <c r="N41" s="6">
        <v>30</v>
      </c>
    </row>
    <row r="42" spans="1:14">
      <c r="A42" s="6">
        <v>41</v>
      </c>
      <c r="B42" s="6">
        <v>182</v>
      </c>
      <c r="C42" s="6">
        <v>0</v>
      </c>
      <c r="D42" s="6" t="s">
        <v>122</v>
      </c>
      <c r="E42" s="6">
        <f t="shared" si="0"/>
        <v>73</v>
      </c>
      <c r="F42" s="6">
        <f t="shared" si="1"/>
        <v>0</v>
      </c>
      <c r="G42" s="6">
        <v>55</v>
      </c>
      <c r="H42" s="6" t="s">
        <v>123</v>
      </c>
      <c r="I42" s="6" t="s">
        <v>124</v>
      </c>
      <c r="J42" s="6" t="s">
        <v>125</v>
      </c>
      <c r="K42" s="6">
        <v>40</v>
      </c>
      <c r="L42" s="6" t="s">
        <v>126</v>
      </c>
      <c r="M42" s="6">
        <v>1</v>
      </c>
      <c r="N42" s="6">
        <v>180</v>
      </c>
    </row>
    <row r="43" spans="1:14">
      <c r="A43" s="6">
        <v>42</v>
      </c>
      <c r="B43" s="6">
        <v>14</v>
      </c>
      <c r="C43" s="6">
        <v>1</v>
      </c>
      <c r="D43" s="6" t="s">
        <v>122</v>
      </c>
      <c r="E43" s="6">
        <f t="shared" si="0"/>
        <v>6</v>
      </c>
      <c r="F43" s="6">
        <f t="shared" si="1"/>
        <v>0</v>
      </c>
      <c r="G43" s="6">
        <v>43</v>
      </c>
      <c r="H43" s="6" t="s">
        <v>129</v>
      </c>
      <c r="I43" s="6" t="s">
        <v>124</v>
      </c>
      <c r="J43" s="6" t="s">
        <v>125</v>
      </c>
      <c r="K43" s="6">
        <v>28</v>
      </c>
      <c r="L43" s="6" t="s">
        <v>126</v>
      </c>
      <c r="M43" s="6">
        <v>4</v>
      </c>
      <c r="N43" s="6">
        <v>365</v>
      </c>
    </row>
    <row r="44" spans="1:14">
      <c r="A44" s="6">
        <v>43</v>
      </c>
      <c r="B44" s="6">
        <v>15</v>
      </c>
      <c r="C44" s="6">
        <v>1</v>
      </c>
      <c r="D44" s="6" t="s">
        <v>122</v>
      </c>
      <c r="E44" s="6">
        <f t="shared" si="0"/>
        <v>6</v>
      </c>
      <c r="F44" s="6">
        <f t="shared" si="1"/>
        <v>0</v>
      </c>
      <c r="G44" s="6">
        <v>55</v>
      </c>
      <c r="H44" s="6" t="s">
        <v>129</v>
      </c>
      <c r="I44" s="6" t="s">
        <v>124</v>
      </c>
      <c r="J44" s="6" t="s">
        <v>125</v>
      </c>
      <c r="K44" s="6">
        <v>42</v>
      </c>
      <c r="L44" s="6" t="s">
        <v>126</v>
      </c>
      <c r="M44" s="6">
        <v>2</v>
      </c>
      <c r="N44" s="6">
        <v>60</v>
      </c>
    </row>
    <row r="45" spans="1:14">
      <c r="A45" s="6">
        <v>44</v>
      </c>
      <c r="B45" s="6">
        <v>182</v>
      </c>
      <c r="C45" s="6">
        <v>0</v>
      </c>
      <c r="D45" s="6" t="s">
        <v>128</v>
      </c>
      <c r="E45" s="6">
        <f t="shared" si="0"/>
        <v>73</v>
      </c>
      <c r="F45" s="6">
        <f t="shared" si="1"/>
        <v>1</v>
      </c>
      <c r="G45" s="6">
        <v>70</v>
      </c>
      <c r="H45" s="6" t="s">
        <v>129</v>
      </c>
      <c r="I45" s="6" t="s">
        <v>124</v>
      </c>
      <c r="J45" s="6" t="s">
        <v>127</v>
      </c>
      <c r="K45" s="6">
        <v>52</v>
      </c>
      <c r="L45" s="6" t="s">
        <v>126</v>
      </c>
      <c r="M45" s="6">
        <v>3</v>
      </c>
      <c r="N45" s="6">
        <v>1</v>
      </c>
    </row>
    <row r="46" spans="1:14">
      <c r="A46" s="6">
        <v>45</v>
      </c>
      <c r="B46" s="6">
        <v>75</v>
      </c>
      <c r="C46" s="6">
        <v>1</v>
      </c>
      <c r="D46" s="6" t="s">
        <v>128</v>
      </c>
      <c r="E46" s="6">
        <f t="shared" si="0"/>
        <v>30</v>
      </c>
      <c r="F46" s="6">
        <f t="shared" si="1"/>
        <v>1</v>
      </c>
      <c r="G46" s="6">
        <v>62</v>
      </c>
      <c r="H46" s="6" t="s">
        <v>129</v>
      </c>
      <c r="I46" s="6" t="s">
        <v>124</v>
      </c>
      <c r="J46" s="6" t="s">
        <v>132</v>
      </c>
      <c r="K46" s="6">
        <v>46</v>
      </c>
      <c r="L46" s="6" t="s">
        <v>126</v>
      </c>
      <c r="M46" s="6">
        <v>8</v>
      </c>
      <c r="N46" s="6">
        <v>1095</v>
      </c>
    </row>
    <row r="47" spans="1:14">
      <c r="A47" s="6">
        <v>46</v>
      </c>
      <c r="B47" s="6">
        <v>30</v>
      </c>
      <c r="C47" s="6">
        <v>1</v>
      </c>
      <c r="D47" s="6" t="s">
        <v>128</v>
      </c>
      <c r="E47" s="6">
        <f t="shared" si="0"/>
        <v>12</v>
      </c>
      <c r="F47" s="6">
        <f t="shared" si="1"/>
        <v>1</v>
      </c>
      <c r="G47" s="6">
        <v>86</v>
      </c>
      <c r="H47" s="6" t="s">
        <v>123</v>
      </c>
      <c r="I47" s="6" t="s">
        <v>124</v>
      </c>
      <c r="J47" s="6" t="s">
        <v>127</v>
      </c>
      <c r="K47" s="6">
        <v>40</v>
      </c>
      <c r="L47" s="6" t="s">
        <v>133</v>
      </c>
      <c r="M47" s="6">
        <v>4</v>
      </c>
      <c r="N47" s="6">
        <v>2190</v>
      </c>
    </row>
    <row r="48" spans="1:14">
      <c r="A48" s="6">
        <v>47</v>
      </c>
      <c r="B48" s="6">
        <v>4</v>
      </c>
      <c r="C48" s="6">
        <v>1</v>
      </c>
      <c r="D48" s="6" t="s">
        <v>128</v>
      </c>
      <c r="E48" s="6">
        <f t="shared" si="0"/>
        <v>2</v>
      </c>
      <c r="F48" s="6">
        <f t="shared" si="1"/>
        <v>1</v>
      </c>
      <c r="G48" s="6">
        <v>52</v>
      </c>
      <c r="H48" s="6" t="s">
        <v>123</v>
      </c>
      <c r="I48" s="6" t="s">
        <v>124</v>
      </c>
      <c r="J48" s="6" t="s">
        <v>125</v>
      </c>
      <c r="K48" s="6">
        <v>33</v>
      </c>
      <c r="L48" s="6" t="s">
        <v>126</v>
      </c>
      <c r="M48" s="6">
        <v>2</v>
      </c>
      <c r="N48" s="6">
        <v>2</v>
      </c>
    </row>
    <row r="49" spans="1:14">
      <c r="A49" s="6">
        <v>48</v>
      </c>
      <c r="B49" s="6">
        <v>56</v>
      </c>
      <c r="C49" s="6">
        <v>1</v>
      </c>
      <c r="D49" s="6" t="s">
        <v>128</v>
      </c>
      <c r="E49" s="6">
        <f t="shared" si="0"/>
        <v>22</v>
      </c>
      <c r="F49" s="6">
        <f t="shared" si="1"/>
        <v>1</v>
      </c>
      <c r="G49" s="6">
        <v>27</v>
      </c>
      <c r="H49" s="6" t="s">
        <v>129</v>
      </c>
      <c r="I49" s="6" t="s">
        <v>124</v>
      </c>
      <c r="J49" s="6" t="s">
        <v>125</v>
      </c>
      <c r="K49" s="6">
        <v>13</v>
      </c>
      <c r="L49" s="6" t="s">
        <v>133</v>
      </c>
      <c r="M49" s="6">
        <v>1</v>
      </c>
      <c r="N49" s="6">
        <v>7</v>
      </c>
    </row>
    <row r="50" spans="1:14">
      <c r="A50" s="6">
        <v>49</v>
      </c>
      <c r="B50" s="6">
        <v>182</v>
      </c>
      <c r="C50" s="6">
        <v>0</v>
      </c>
      <c r="D50" s="6" t="s">
        <v>128</v>
      </c>
      <c r="E50" s="6">
        <f t="shared" si="0"/>
        <v>73</v>
      </c>
      <c r="F50" s="6">
        <f t="shared" si="1"/>
        <v>1</v>
      </c>
      <c r="G50" s="6">
        <v>52</v>
      </c>
      <c r="H50" s="6" t="s">
        <v>123</v>
      </c>
      <c r="I50" s="6" t="s">
        <v>124</v>
      </c>
      <c r="J50" s="6" t="s">
        <v>125</v>
      </c>
      <c r="K50" s="6">
        <v>35</v>
      </c>
      <c r="L50" s="6" t="s">
        <v>126</v>
      </c>
      <c r="M50" s="6">
        <v>3</v>
      </c>
      <c r="N50" s="6">
        <v>730</v>
      </c>
    </row>
    <row r="51" spans="1:14">
      <c r="A51" s="6">
        <v>50</v>
      </c>
      <c r="B51" s="6">
        <v>182</v>
      </c>
      <c r="C51" s="6">
        <v>0</v>
      </c>
      <c r="D51" s="6" t="s">
        <v>128</v>
      </c>
      <c r="E51" s="6">
        <f t="shared" si="0"/>
        <v>73</v>
      </c>
      <c r="F51" s="6">
        <f t="shared" si="1"/>
        <v>1</v>
      </c>
      <c r="G51" s="6">
        <v>62</v>
      </c>
      <c r="H51" s="6" t="s">
        <v>123</v>
      </c>
      <c r="I51" s="6" t="s">
        <v>124</v>
      </c>
      <c r="J51" s="6" t="s">
        <v>125</v>
      </c>
      <c r="K51" s="6">
        <v>35</v>
      </c>
      <c r="L51" s="6" t="s">
        <v>126</v>
      </c>
      <c r="M51" s="6">
        <v>1</v>
      </c>
      <c r="N51" s="6">
        <v>2555</v>
      </c>
    </row>
    <row r="52" spans="1:14">
      <c r="A52" s="6">
        <v>51</v>
      </c>
      <c r="B52" s="6">
        <v>5</v>
      </c>
      <c r="C52" s="6">
        <v>1</v>
      </c>
      <c r="D52" s="6" t="s">
        <v>128</v>
      </c>
      <c r="E52" s="6">
        <f t="shared" si="0"/>
        <v>2</v>
      </c>
      <c r="F52" s="6">
        <f t="shared" si="1"/>
        <v>1</v>
      </c>
      <c r="G52" s="6">
        <v>57</v>
      </c>
      <c r="H52" s="6" t="s">
        <v>129</v>
      </c>
      <c r="I52" s="6" t="s">
        <v>124</v>
      </c>
      <c r="J52" s="6" t="s">
        <v>125</v>
      </c>
      <c r="K52" s="6">
        <v>47</v>
      </c>
      <c r="L52" s="6" t="s">
        <v>126</v>
      </c>
      <c r="M52" s="6">
        <v>0</v>
      </c>
      <c r="N52" s="6">
        <v>0</v>
      </c>
    </row>
    <row r="53" spans="1:14">
      <c r="A53" s="6">
        <v>52</v>
      </c>
      <c r="B53" s="6">
        <v>8</v>
      </c>
      <c r="C53" s="6">
        <v>1</v>
      </c>
      <c r="D53" s="6" t="s">
        <v>128</v>
      </c>
      <c r="E53" s="6">
        <f t="shared" si="0"/>
        <v>3</v>
      </c>
      <c r="F53" s="6">
        <f t="shared" si="1"/>
        <v>1</v>
      </c>
      <c r="G53" s="6">
        <v>40</v>
      </c>
      <c r="H53" s="6" t="s">
        <v>123</v>
      </c>
      <c r="I53" s="6" t="s">
        <v>124</v>
      </c>
      <c r="J53" s="6" t="s">
        <v>125</v>
      </c>
      <c r="K53" s="6">
        <v>27</v>
      </c>
      <c r="L53" s="6" t="s">
        <v>126</v>
      </c>
      <c r="M53" s="6">
        <v>2</v>
      </c>
      <c r="N53" s="6">
        <v>90</v>
      </c>
    </row>
    <row r="54" spans="1:14">
      <c r="A54" s="6">
        <v>53</v>
      </c>
      <c r="B54" s="6">
        <v>140</v>
      </c>
      <c r="C54" s="6">
        <v>1</v>
      </c>
      <c r="D54" s="6" t="s">
        <v>128</v>
      </c>
      <c r="E54" s="6">
        <f t="shared" si="0"/>
        <v>56</v>
      </c>
      <c r="F54" s="6">
        <f t="shared" si="1"/>
        <v>1</v>
      </c>
      <c r="G54" s="6">
        <v>49</v>
      </c>
      <c r="H54" s="6" t="s">
        <v>123</v>
      </c>
      <c r="I54" s="6" t="s">
        <v>124</v>
      </c>
      <c r="J54" s="6" t="s">
        <v>127</v>
      </c>
      <c r="K54" s="6">
        <v>14</v>
      </c>
      <c r="L54" s="6" t="s">
        <v>126</v>
      </c>
      <c r="M54" s="6">
        <v>0</v>
      </c>
      <c r="N54" s="6">
        <v>0</v>
      </c>
    </row>
    <row r="55" spans="1:14">
      <c r="A55" s="6">
        <v>54</v>
      </c>
      <c r="B55" s="6">
        <v>20</v>
      </c>
      <c r="C55" s="6">
        <v>1</v>
      </c>
      <c r="D55" s="6" t="s">
        <v>128</v>
      </c>
      <c r="E55" s="6">
        <f t="shared" si="0"/>
        <v>8</v>
      </c>
      <c r="F55" s="6">
        <f t="shared" si="1"/>
        <v>1</v>
      </c>
      <c r="G55" s="6">
        <v>68</v>
      </c>
      <c r="H55" s="6" t="s">
        <v>129</v>
      </c>
      <c r="I55" s="6" t="s">
        <v>124</v>
      </c>
      <c r="J55" s="6" t="s">
        <v>127</v>
      </c>
      <c r="K55" s="6">
        <v>53</v>
      </c>
      <c r="L55" s="6" t="s">
        <v>126</v>
      </c>
      <c r="M55" s="6">
        <v>0</v>
      </c>
      <c r="N55" s="6">
        <v>0</v>
      </c>
    </row>
    <row r="56" spans="1:14">
      <c r="A56" s="6">
        <v>55</v>
      </c>
      <c r="B56" s="6">
        <v>63</v>
      </c>
      <c r="C56" s="6">
        <v>1</v>
      </c>
      <c r="D56" s="6" t="s">
        <v>128</v>
      </c>
      <c r="E56" s="6">
        <f t="shared" si="0"/>
        <v>25</v>
      </c>
      <c r="F56" s="6">
        <f t="shared" si="1"/>
        <v>1</v>
      </c>
      <c r="G56" s="6">
        <v>47</v>
      </c>
      <c r="H56" s="6" t="s">
        <v>129</v>
      </c>
      <c r="I56" s="6" t="s">
        <v>124</v>
      </c>
      <c r="J56" s="6" t="s">
        <v>132</v>
      </c>
      <c r="K56" s="6">
        <v>15</v>
      </c>
      <c r="L56" s="6" t="s">
        <v>126</v>
      </c>
      <c r="M56" s="6">
        <v>1</v>
      </c>
      <c r="N56" s="6">
        <v>90</v>
      </c>
    </row>
    <row r="57" spans="1:14">
      <c r="A57" s="6">
        <v>56</v>
      </c>
      <c r="B57" s="6">
        <v>30</v>
      </c>
      <c r="C57" s="6">
        <v>1</v>
      </c>
      <c r="D57" s="6" t="s">
        <v>128</v>
      </c>
      <c r="E57" s="6">
        <f t="shared" si="0"/>
        <v>12</v>
      </c>
      <c r="F57" s="6">
        <f t="shared" si="1"/>
        <v>1</v>
      </c>
      <c r="G57" s="6">
        <v>46</v>
      </c>
      <c r="H57" s="6" t="s">
        <v>129</v>
      </c>
      <c r="I57" s="6" t="s">
        <v>124</v>
      </c>
      <c r="J57" s="6" t="s">
        <v>125</v>
      </c>
      <c r="K57" s="6">
        <v>34</v>
      </c>
      <c r="L57" s="6" t="s">
        <v>133</v>
      </c>
      <c r="M57" s="6">
        <v>20</v>
      </c>
      <c r="N57" s="6">
        <v>90</v>
      </c>
    </row>
    <row r="58" spans="1:14">
      <c r="A58" s="6">
        <v>57</v>
      </c>
      <c r="B58" s="6">
        <v>8</v>
      </c>
      <c r="C58" s="6">
        <v>1</v>
      </c>
      <c r="D58" s="6" t="s">
        <v>128</v>
      </c>
      <c r="E58" s="6">
        <f t="shared" si="0"/>
        <v>3</v>
      </c>
      <c r="F58" s="6">
        <f t="shared" si="1"/>
        <v>1</v>
      </c>
      <c r="G58" s="6">
        <v>55</v>
      </c>
      <c r="H58" s="6" t="s">
        <v>123</v>
      </c>
      <c r="I58" s="6" t="s">
        <v>124</v>
      </c>
      <c r="J58" s="6" t="s">
        <v>132</v>
      </c>
      <c r="K58" s="6">
        <v>40</v>
      </c>
      <c r="L58" s="6" t="s">
        <v>126</v>
      </c>
      <c r="M58" s="6">
        <v>6</v>
      </c>
      <c r="N58" s="6">
        <v>913</v>
      </c>
    </row>
    <row r="59" spans="1:14">
      <c r="A59" s="6">
        <v>58</v>
      </c>
      <c r="B59" s="6">
        <v>50</v>
      </c>
      <c r="C59" s="6">
        <v>1</v>
      </c>
      <c r="D59" s="6" t="s">
        <v>128</v>
      </c>
      <c r="E59" s="6">
        <f t="shared" si="0"/>
        <v>20</v>
      </c>
      <c r="F59" s="6">
        <f t="shared" si="1"/>
        <v>1</v>
      </c>
      <c r="G59" s="6">
        <v>29</v>
      </c>
      <c r="H59" s="6" t="s">
        <v>123</v>
      </c>
      <c r="I59" s="6" t="s">
        <v>124</v>
      </c>
      <c r="J59" s="6" t="s">
        <v>125</v>
      </c>
      <c r="K59" s="6">
        <v>12</v>
      </c>
      <c r="L59" s="6" t="s">
        <v>126</v>
      </c>
      <c r="M59" s="6">
        <v>0</v>
      </c>
      <c r="N59" s="6">
        <v>0</v>
      </c>
    </row>
    <row r="60" spans="1:14">
      <c r="A60" s="6">
        <v>59</v>
      </c>
      <c r="B60" s="6">
        <v>14</v>
      </c>
      <c r="C60" s="6">
        <v>1</v>
      </c>
      <c r="D60" s="6" t="s">
        <v>128</v>
      </c>
      <c r="E60" s="6">
        <f t="shared" si="0"/>
        <v>6</v>
      </c>
      <c r="F60" s="6">
        <f t="shared" si="1"/>
        <v>1</v>
      </c>
      <c r="G60" s="6">
        <v>64</v>
      </c>
      <c r="H60" s="6" t="s">
        <v>129</v>
      </c>
      <c r="I60" s="6" t="s">
        <v>124</v>
      </c>
      <c r="J60" s="6" t="s">
        <v>132</v>
      </c>
      <c r="K60" s="6">
        <v>45</v>
      </c>
      <c r="L60" s="6" t="s">
        <v>126</v>
      </c>
      <c r="M60" s="6">
        <v>4</v>
      </c>
      <c r="N60" s="6">
        <v>60</v>
      </c>
    </row>
    <row r="61" spans="1:14">
      <c r="A61" s="6">
        <v>60</v>
      </c>
      <c r="B61" s="6">
        <v>0</v>
      </c>
      <c r="C61" s="6">
        <v>1</v>
      </c>
      <c r="D61" s="6" t="s">
        <v>128</v>
      </c>
      <c r="E61" s="6">
        <f t="shared" si="0"/>
        <v>0</v>
      </c>
      <c r="F61" s="6">
        <f t="shared" si="1"/>
        <v>1</v>
      </c>
      <c r="G61" s="6">
        <v>52</v>
      </c>
      <c r="H61" s="6" t="s">
        <v>123</v>
      </c>
      <c r="I61" s="6" t="s">
        <v>124</v>
      </c>
      <c r="J61" s="6" t="s">
        <v>125</v>
      </c>
      <c r="K61" s="6">
        <v>38</v>
      </c>
      <c r="L61" s="6" t="s">
        <v>126</v>
      </c>
      <c r="M61" s="6">
        <v>4</v>
      </c>
      <c r="N61" s="6">
        <v>7</v>
      </c>
    </row>
    <row r="62" spans="1:14">
      <c r="A62" s="6">
        <v>61</v>
      </c>
      <c r="B62" s="6">
        <v>84</v>
      </c>
      <c r="C62" s="6">
        <v>1</v>
      </c>
      <c r="D62" s="6" t="s">
        <v>122</v>
      </c>
      <c r="E62" s="6">
        <f t="shared" si="0"/>
        <v>34</v>
      </c>
      <c r="F62" s="6">
        <f t="shared" si="1"/>
        <v>0</v>
      </c>
      <c r="G62" s="6">
        <v>38</v>
      </c>
      <c r="H62" s="6" t="s">
        <v>129</v>
      </c>
      <c r="I62" s="6" t="s">
        <v>130</v>
      </c>
      <c r="J62" s="6" t="s">
        <v>125</v>
      </c>
      <c r="K62" s="6">
        <v>10</v>
      </c>
      <c r="L62" s="6" t="s">
        <v>126</v>
      </c>
      <c r="M62" s="6">
        <v>2</v>
      </c>
      <c r="N62" s="6">
        <v>3</v>
      </c>
    </row>
    <row r="63" spans="1:14">
      <c r="A63" s="6">
        <v>62</v>
      </c>
      <c r="B63" s="6">
        <v>0</v>
      </c>
      <c r="C63" s="6">
        <v>1</v>
      </c>
      <c r="D63" s="6" t="s">
        <v>122</v>
      </c>
      <c r="E63" s="6">
        <f t="shared" si="0"/>
        <v>0</v>
      </c>
      <c r="F63" s="6">
        <f t="shared" si="1"/>
        <v>0</v>
      </c>
      <c r="G63" s="6">
        <v>35</v>
      </c>
      <c r="H63" s="6" t="s">
        <v>123</v>
      </c>
      <c r="I63" s="6" t="s">
        <v>130</v>
      </c>
      <c r="J63" s="6" t="s">
        <v>127</v>
      </c>
      <c r="K63" s="6">
        <v>20</v>
      </c>
      <c r="L63" s="6" t="s">
        <v>133</v>
      </c>
      <c r="M63" s="6">
        <v>2</v>
      </c>
      <c r="N63" s="6">
        <v>7</v>
      </c>
    </row>
    <row r="64" spans="1:14">
      <c r="A64" s="6">
        <v>63</v>
      </c>
      <c r="B64" s="6">
        <v>105</v>
      </c>
      <c r="C64" s="6">
        <v>1</v>
      </c>
      <c r="D64" s="6" t="s">
        <v>122</v>
      </c>
      <c r="E64" s="6">
        <f t="shared" si="0"/>
        <v>42</v>
      </c>
      <c r="F64" s="6">
        <f t="shared" si="1"/>
        <v>0</v>
      </c>
      <c r="G64" s="6">
        <v>50</v>
      </c>
      <c r="H64" s="6" t="s">
        <v>129</v>
      </c>
      <c r="I64" s="6" t="s">
        <v>130</v>
      </c>
      <c r="J64" s="6" t="s">
        <v>127</v>
      </c>
      <c r="K64" s="6">
        <v>33</v>
      </c>
      <c r="L64" s="6" t="s">
        <v>126</v>
      </c>
      <c r="M64" s="6">
        <v>2</v>
      </c>
      <c r="N64" s="6">
        <v>30</v>
      </c>
    </row>
    <row r="65" spans="1:14">
      <c r="A65" s="6">
        <v>64</v>
      </c>
      <c r="B65" s="6">
        <v>182</v>
      </c>
      <c r="C65" s="6">
        <v>0</v>
      </c>
      <c r="D65" s="6" t="s">
        <v>128</v>
      </c>
      <c r="E65" s="6">
        <f t="shared" si="0"/>
        <v>73</v>
      </c>
      <c r="F65" s="6">
        <f t="shared" si="1"/>
        <v>1</v>
      </c>
      <c r="G65" s="6">
        <v>63</v>
      </c>
      <c r="H65" s="6" t="s">
        <v>129</v>
      </c>
      <c r="I65" s="6" t="s">
        <v>130</v>
      </c>
      <c r="J65" s="6" t="s">
        <v>127</v>
      </c>
      <c r="K65" s="6">
        <v>45</v>
      </c>
      <c r="L65" s="6" t="s">
        <v>126</v>
      </c>
      <c r="M65" s="6">
        <v>1</v>
      </c>
      <c r="N65" s="6">
        <v>28</v>
      </c>
    </row>
    <row r="66" spans="1:14">
      <c r="A66" s="6">
        <v>65</v>
      </c>
      <c r="B66" s="6">
        <v>182</v>
      </c>
      <c r="C66" s="6">
        <v>0</v>
      </c>
      <c r="D66" s="6" t="s">
        <v>122</v>
      </c>
      <c r="E66" s="6">
        <f t="shared" ref="E66:E126" si="2">ROUND((B66/2)*0.8,0)</f>
        <v>73</v>
      </c>
      <c r="F66" s="6">
        <f t="shared" si="1"/>
        <v>0</v>
      </c>
      <c r="G66" s="6">
        <v>58</v>
      </c>
      <c r="H66" s="6" t="s">
        <v>123</v>
      </c>
      <c r="I66" s="6" t="s">
        <v>131</v>
      </c>
      <c r="J66" s="6" t="s">
        <v>125</v>
      </c>
      <c r="K66" s="6">
        <v>40</v>
      </c>
      <c r="L66" s="6" t="s">
        <v>126</v>
      </c>
      <c r="M66" s="6">
        <v>0</v>
      </c>
      <c r="N66" s="6">
        <v>0</v>
      </c>
    </row>
    <row r="67" spans="1:14">
      <c r="A67" s="6">
        <v>66</v>
      </c>
      <c r="B67" s="6">
        <v>182</v>
      </c>
      <c r="C67" s="6">
        <v>0</v>
      </c>
      <c r="D67" s="6" t="s">
        <v>122</v>
      </c>
      <c r="E67" s="6">
        <f t="shared" si="2"/>
        <v>73</v>
      </c>
      <c r="F67" s="6">
        <f t="shared" ref="F67:F126" si="3">IF(D67="patchOnly", 0,1)</f>
        <v>0</v>
      </c>
      <c r="G67" s="6">
        <v>56</v>
      </c>
      <c r="H67" s="6" t="s">
        <v>123</v>
      </c>
      <c r="I67" s="6" t="s">
        <v>131</v>
      </c>
      <c r="J67" s="6" t="s">
        <v>125</v>
      </c>
      <c r="K67" s="6">
        <v>16</v>
      </c>
      <c r="L67" s="6" t="s">
        <v>133</v>
      </c>
      <c r="M67" s="6">
        <v>3</v>
      </c>
      <c r="N67" s="6">
        <v>700</v>
      </c>
    </row>
    <row r="68" spans="1:14">
      <c r="A68" s="6">
        <v>67</v>
      </c>
      <c r="B68" s="6">
        <v>7</v>
      </c>
      <c r="C68" s="6">
        <v>1</v>
      </c>
      <c r="D68" s="6" t="s">
        <v>122</v>
      </c>
      <c r="E68" s="6">
        <f t="shared" si="2"/>
        <v>3</v>
      </c>
      <c r="F68" s="6">
        <f t="shared" si="3"/>
        <v>0</v>
      </c>
      <c r="G68" s="6">
        <v>44</v>
      </c>
      <c r="H68" s="6" t="s">
        <v>129</v>
      </c>
      <c r="I68" s="6" t="s">
        <v>131</v>
      </c>
      <c r="J68" s="6" t="s">
        <v>127</v>
      </c>
      <c r="K68" s="6">
        <v>31</v>
      </c>
      <c r="L68" s="6" t="s">
        <v>126</v>
      </c>
      <c r="M68" s="6">
        <v>2</v>
      </c>
      <c r="N68" s="6">
        <v>2</v>
      </c>
    </row>
    <row r="69" spans="1:14">
      <c r="A69" s="6">
        <v>68</v>
      </c>
      <c r="B69" s="6">
        <v>182</v>
      </c>
      <c r="C69" s="6">
        <v>0</v>
      </c>
      <c r="D69" s="6" t="s">
        <v>122</v>
      </c>
      <c r="E69" s="6">
        <f t="shared" si="2"/>
        <v>73</v>
      </c>
      <c r="F69" s="6">
        <f t="shared" si="3"/>
        <v>0</v>
      </c>
      <c r="G69" s="6">
        <v>34</v>
      </c>
      <c r="H69" s="6" t="s">
        <v>129</v>
      </c>
      <c r="I69" s="6" t="s">
        <v>131</v>
      </c>
      <c r="J69" s="6" t="s">
        <v>125</v>
      </c>
      <c r="K69" s="6">
        <v>20</v>
      </c>
      <c r="L69" s="6" t="s">
        <v>126</v>
      </c>
      <c r="M69" s="6">
        <v>5</v>
      </c>
      <c r="N69" s="6">
        <v>90</v>
      </c>
    </row>
    <row r="70" spans="1:14">
      <c r="A70" s="6">
        <v>69</v>
      </c>
      <c r="B70" s="6">
        <v>0</v>
      </c>
      <c r="C70" s="6">
        <v>1</v>
      </c>
      <c r="D70" s="6" t="s">
        <v>122</v>
      </c>
      <c r="E70" s="6">
        <f t="shared" si="2"/>
        <v>0</v>
      </c>
      <c r="F70" s="6">
        <f t="shared" si="3"/>
        <v>0</v>
      </c>
      <c r="G70" s="6">
        <v>49</v>
      </c>
      <c r="H70" s="6" t="s">
        <v>129</v>
      </c>
      <c r="I70" s="6" t="s">
        <v>131</v>
      </c>
      <c r="J70" s="6" t="s">
        <v>125</v>
      </c>
      <c r="K70" s="6">
        <v>36</v>
      </c>
      <c r="L70" s="6" t="s">
        <v>126</v>
      </c>
      <c r="M70" s="6">
        <v>1</v>
      </c>
      <c r="N70" s="6">
        <v>6205</v>
      </c>
    </row>
    <row r="71" spans="1:14">
      <c r="A71" s="6">
        <v>70</v>
      </c>
      <c r="B71" s="6">
        <v>8</v>
      </c>
      <c r="C71" s="6">
        <v>1</v>
      </c>
      <c r="D71" s="6" t="s">
        <v>122</v>
      </c>
      <c r="E71" s="6">
        <f t="shared" si="2"/>
        <v>3</v>
      </c>
      <c r="F71" s="6">
        <f t="shared" si="3"/>
        <v>0</v>
      </c>
      <c r="G71" s="6">
        <v>43</v>
      </c>
      <c r="H71" s="6" t="s">
        <v>129</v>
      </c>
      <c r="I71" s="6" t="s">
        <v>131</v>
      </c>
      <c r="J71" s="6" t="s">
        <v>127</v>
      </c>
      <c r="K71" s="6">
        <v>24</v>
      </c>
      <c r="L71" s="6" t="s">
        <v>133</v>
      </c>
      <c r="M71" s="6">
        <v>2</v>
      </c>
      <c r="N71" s="6">
        <v>3</v>
      </c>
    </row>
    <row r="72" spans="1:14">
      <c r="A72" s="6">
        <v>71</v>
      </c>
      <c r="B72" s="6">
        <v>1</v>
      </c>
      <c r="C72" s="6">
        <v>1</v>
      </c>
      <c r="D72" s="6" t="s">
        <v>122</v>
      </c>
      <c r="E72" s="6">
        <f t="shared" si="2"/>
        <v>0</v>
      </c>
      <c r="F72" s="6">
        <f t="shared" si="3"/>
        <v>0</v>
      </c>
      <c r="G72" s="6">
        <v>39</v>
      </c>
      <c r="H72" s="6" t="s">
        <v>129</v>
      </c>
      <c r="I72" s="6" t="s">
        <v>131</v>
      </c>
      <c r="J72" s="6" t="s">
        <v>125</v>
      </c>
      <c r="K72" s="6">
        <v>27</v>
      </c>
      <c r="L72" s="6" t="s">
        <v>126</v>
      </c>
      <c r="M72" s="6">
        <v>1</v>
      </c>
      <c r="N72" s="6">
        <v>1</v>
      </c>
    </row>
    <row r="73" spans="1:14">
      <c r="A73" s="6">
        <v>72</v>
      </c>
      <c r="B73" s="6">
        <v>182</v>
      </c>
      <c r="C73" s="6">
        <v>0</v>
      </c>
      <c r="D73" s="6" t="s">
        <v>128</v>
      </c>
      <c r="E73" s="6">
        <f t="shared" si="2"/>
        <v>73</v>
      </c>
      <c r="F73" s="6">
        <f t="shared" si="3"/>
        <v>1</v>
      </c>
      <c r="G73" s="6">
        <v>41</v>
      </c>
      <c r="H73" s="6" t="s">
        <v>129</v>
      </c>
      <c r="I73" s="6" t="s">
        <v>131</v>
      </c>
      <c r="J73" s="6" t="s">
        <v>125</v>
      </c>
      <c r="K73" s="6">
        <v>20</v>
      </c>
      <c r="L73" s="6" t="s">
        <v>133</v>
      </c>
      <c r="M73" s="6">
        <v>6</v>
      </c>
      <c r="N73" s="6">
        <v>270</v>
      </c>
    </row>
    <row r="74" spans="1:14">
      <c r="A74" s="6">
        <v>73</v>
      </c>
      <c r="B74" s="6">
        <v>12</v>
      </c>
      <c r="C74" s="6">
        <v>1</v>
      </c>
      <c r="D74" s="6" t="s">
        <v>128</v>
      </c>
      <c r="E74" s="6">
        <f t="shared" si="2"/>
        <v>5</v>
      </c>
      <c r="F74" s="6">
        <f t="shared" si="3"/>
        <v>1</v>
      </c>
      <c r="G74" s="6">
        <v>46</v>
      </c>
      <c r="H74" s="6" t="s">
        <v>129</v>
      </c>
      <c r="I74" s="6" t="s">
        <v>131</v>
      </c>
      <c r="J74" s="6" t="s">
        <v>127</v>
      </c>
      <c r="K74" s="6">
        <v>30</v>
      </c>
      <c r="L74" s="6" t="s">
        <v>133</v>
      </c>
      <c r="M74" s="6">
        <v>2</v>
      </c>
      <c r="N74" s="6">
        <v>55</v>
      </c>
    </row>
    <row r="75" spans="1:14">
      <c r="A75" s="6">
        <v>74</v>
      </c>
      <c r="B75" s="6">
        <v>182</v>
      </c>
      <c r="C75" s="6">
        <v>0</v>
      </c>
      <c r="D75" s="6" t="s">
        <v>128</v>
      </c>
      <c r="E75" s="6">
        <f t="shared" si="2"/>
        <v>73</v>
      </c>
      <c r="F75" s="6">
        <f t="shared" si="3"/>
        <v>1</v>
      </c>
      <c r="G75" s="6">
        <v>46</v>
      </c>
      <c r="H75" s="6" t="s">
        <v>129</v>
      </c>
      <c r="I75" s="6" t="s">
        <v>131</v>
      </c>
      <c r="J75" s="6" t="s">
        <v>125</v>
      </c>
      <c r="K75" s="6">
        <v>21</v>
      </c>
      <c r="L75" s="6" t="s">
        <v>133</v>
      </c>
      <c r="M75" s="6">
        <v>1</v>
      </c>
      <c r="N75" s="6">
        <v>1095</v>
      </c>
    </row>
    <row r="76" spans="1:14">
      <c r="A76" s="6">
        <v>75</v>
      </c>
      <c r="B76" s="6">
        <v>49</v>
      </c>
      <c r="C76" s="6">
        <v>1</v>
      </c>
      <c r="D76" s="6" t="s">
        <v>122</v>
      </c>
      <c r="E76" s="6">
        <f t="shared" si="2"/>
        <v>20</v>
      </c>
      <c r="F76" s="6">
        <f t="shared" si="3"/>
        <v>0</v>
      </c>
      <c r="G76" s="6">
        <v>53</v>
      </c>
      <c r="H76" s="6" t="s">
        <v>129</v>
      </c>
      <c r="I76" s="6" t="s">
        <v>124</v>
      </c>
      <c r="J76" s="6" t="s">
        <v>132</v>
      </c>
      <c r="K76" s="6">
        <v>18</v>
      </c>
      <c r="L76" s="6" t="s">
        <v>126</v>
      </c>
      <c r="M76" s="6">
        <v>6</v>
      </c>
      <c r="N76" s="6">
        <v>3650</v>
      </c>
    </row>
    <row r="77" spans="1:14">
      <c r="A77" s="6">
        <v>76</v>
      </c>
      <c r="B77" s="6">
        <v>182</v>
      </c>
      <c r="C77" s="6">
        <v>0</v>
      </c>
      <c r="D77" s="6" t="s">
        <v>122</v>
      </c>
      <c r="E77" s="6">
        <f t="shared" si="2"/>
        <v>73</v>
      </c>
      <c r="F77" s="6">
        <f t="shared" si="3"/>
        <v>0</v>
      </c>
      <c r="G77" s="6">
        <v>58</v>
      </c>
      <c r="H77" s="6" t="s">
        <v>123</v>
      </c>
      <c r="I77" s="6" t="s">
        <v>124</v>
      </c>
      <c r="J77" s="6" t="s">
        <v>125</v>
      </c>
      <c r="K77" s="6">
        <v>46</v>
      </c>
      <c r="L77" s="6" t="s">
        <v>126</v>
      </c>
      <c r="M77" s="6">
        <v>10</v>
      </c>
      <c r="N77" s="6">
        <v>14</v>
      </c>
    </row>
    <row r="78" spans="1:14">
      <c r="A78" s="6">
        <v>77</v>
      </c>
      <c r="B78" s="6">
        <v>182</v>
      </c>
      <c r="C78" s="6">
        <v>0</v>
      </c>
      <c r="D78" s="6" t="s">
        <v>122</v>
      </c>
      <c r="E78" s="6">
        <f t="shared" si="2"/>
        <v>73</v>
      </c>
      <c r="F78" s="6">
        <f t="shared" si="3"/>
        <v>0</v>
      </c>
      <c r="G78" s="6">
        <v>40</v>
      </c>
      <c r="H78" s="6" t="s">
        <v>129</v>
      </c>
      <c r="I78" s="6" t="s">
        <v>124</v>
      </c>
      <c r="J78" s="6" t="s">
        <v>125</v>
      </c>
      <c r="K78" s="6">
        <v>25</v>
      </c>
      <c r="L78" s="6" t="s">
        <v>126</v>
      </c>
      <c r="M78" s="6">
        <v>1</v>
      </c>
      <c r="N78" s="6">
        <v>2920</v>
      </c>
    </row>
    <row r="79" spans="1:14">
      <c r="A79" s="6">
        <v>78</v>
      </c>
      <c r="B79" s="6">
        <v>2</v>
      </c>
      <c r="C79" s="6">
        <v>1</v>
      </c>
      <c r="D79" s="6" t="s">
        <v>122</v>
      </c>
      <c r="E79" s="6">
        <f t="shared" si="2"/>
        <v>1</v>
      </c>
      <c r="F79" s="6">
        <f t="shared" si="3"/>
        <v>0</v>
      </c>
      <c r="G79" s="6">
        <v>62</v>
      </c>
      <c r="H79" s="6" t="s">
        <v>129</v>
      </c>
      <c r="I79" s="6" t="s">
        <v>124</v>
      </c>
      <c r="J79" s="6" t="s">
        <v>127</v>
      </c>
      <c r="K79" s="6">
        <v>49</v>
      </c>
      <c r="L79" s="6" t="s">
        <v>126</v>
      </c>
      <c r="M79" s="6">
        <v>1</v>
      </c>
      <c r="N79" s="6">
        <v>8</v>
      </c>
    </row>
    <row r="80" spans="1:14">
      <c r="A80" s="6">
        <v>79</v>
      </c>
      <c r="B80" s="6">
        <v>182</v>
      </c>
      <c r="C80" s="6">
        <v>0</v>
      </c>
      <c r="D80" s="6" t="s">
        <v>122</v>
      </c>
      <c r="E80" s="6">
        <f t="shared" si="2"/>
        <v>73</v>
      </c>
      <c r="F80" s="6">
        <f t="shared" si="3"/>
        <v>0</v>
      </c>
      <c r="G80" s="6">
        <v>53</v>
      </c>
      <c r="H80" s="6" t="s">
        <v>123</v>
      </c>
      <c r="I80" s="6" t="s">
        <v>124</v>
      </c>
      <c r="J80" s="6" t="s">
        <v>125</v>
      </c>
      <c r="K80" s="6">
        <v>38</v>
      </c>
      <c r="L80" s="6" t="s">
        <v>126</v>
      </c>
      <c r="M80" s="6">
        <v>5</v>
      </c>
      <c r="N80" s="6">
        <v>1095</v>
      </c>
    </row>
    <row r="81" spans="1:14">
      <c r="A81" s="6">
        <v>80</v>
      </c>
      <c r="B81" s="6">
        <v>56</v>
      </c>
      <c r="C81" s="6">
        <v>1</v>
      </c>
      <c r="D81" s="6" t="s">
        <v>122</v>
      </c>
      <c r="E81" s="6">
        <f t="shared" si="2"/>
        <v>22</v>
      </c>
      <c r="F81" s="6">
        <f t="shared" si="3"/>
        <v>0</v>
      </c>
      <c r="G81" s="6">
        <v>44</v>
      </c>
      <c r="H81" s="6" t="s">
        <v>129</v>
      </c>
      <c r="I81" s="6" t="s">
        <v>124</v>
      </c>
      <c r="J81" s="6" t="s">
        <v>125</v>
      </c>
      <c r="K81" s="6">
        <v>35</v>
      </c>
      <c r="L81" s="6" t="s">
        <v>126</v>
      </c>
      <c r="M81" s="6">
        <v>8</v>
      </c>
      <c r="N81" s="6">
        <v>180</v>
      </c>
    </row>
    <row r="82" spans="1:14">
      <c r="A82" s="6">
        <v>81</v>
      </c>
      <c r="B82" s="6">
        <v>182</v>
      </c>
      <c r="C82" s="6">
        <v>0</v>
      </c>
      <c r="D82" s="6" t="s">
        <v>122</v>
      </c>
      <c r="E82" s="6">
        <f t="shared" si="2"/>
        <v>73</v>
      </c>
      <c r="F82" s="6">
        <f t="shared" si="3"/>
        <v>0</v>
      </c>
      <c r="G82" s="6">
        <v>64</v>
      </c>
      <c r="H82" s="6" t="s">
        <v>129</v>
      </c>
      <c r="I82" s="6" t="s">
        <v>124</v>
      </c>
      <c r="J82" s="6" t="s">
        <v>127</v>
      </c>
      <c r="K82" s="6">
        <v>47</v>
      </c>
      <c r="L82" s="6" t="s">
        <v>126</v>
      </c>
      <c r="M82" s="6">
        <v>4</v>
      </c>
      <c r="N82" s="6">
        <v>365</v>
      </c>
    </row>
    <row r="83" spans="1:14">
      <c r="A83" s="6">
        <v>82</v>
      </c>
      <c r="B83" s="6">
        <v>0</v>
      </c>
      <c r="C83" s="6">
        <v>1</v>
      </c>
      <c r="D83" s="6" t="s">
        <v>122</v>
      </c>
      <c r="E83" s="6">
        <f t="shared" si="2"/>
        <v>0</v>
      </c>
      <c r="F83" s="6">
        <f t="shared" si="3"/>
        <v>0</v>
      </c>
      <c r="G83" s="6">
        <v>50</v>
      </c>
      <c r="H83" s="6" t="s">
        <v>129</v>
      </c>
      <c r="I83" s="6" t="s">
        <v>124</v>
      </c>
      <c r="J83" s="6" t="s">
        <v>125</v>
      </c>
      <c r="K83" s="6">
        <v>30</v>
      </c>
      <c r="L83" s="6" t="s">
        <v>126</v>
      </c>
      <c r="M83" s="6">
        <v>1</v>
      </c>
      <c r="N83" s="6">
        <v>90</v>
      </c>
    </row>
    <row r="84" spans="1:14">
      <c r="A84" s="6">
        <v>83</v>
      </c>
      <c r="B84" s="6">
        <v>28</v>
      </c>
      <c r="C84" s="6">
        <v>1</v>
      </c>
      <c r="D84" s="6" t="s">
        <v>122</v>
      </c>
      <c r="E84" s="6">
        <f t="shared" si="2"/>
        <v>11</v>
      </c>
      <c r="F84" s="6">
        <f t="shared" si="3"/>
        <v>0</v>
      </c>
      <c r="G84" s="6">
        <v>47</v>
      </c>
      <c r="H84" s="6" t="s">
        <v>123</v>
      </c>
      <c r="I84" s="6" t="s">
        <v>124</v>
      </c>
      <c r="J84" s="6" t="s">
        <v>125</v>
      </c>
      <c r="K84" s="6">
        <v>22</v>
      </c>
      <c r="L84" s="6" t="s">
        <v>126</v>
      </c>
      <c r="M84" s="6">
        <v>3</v>
      </c>
      <c r="N84" s="6">
        <v>4</v>
      </c>
    </row>
    <row r="85" spans="1:14">
      <c r="A85" s="6">
        <v>84</v>
      </c>
      <c r="B85" s="6">
        <v>155</v>
      </c>
      <c r="C85" s="6">
        <v>1</v>
      </c>
      <c r="D85" s="6" t="s">
        <v>122</v>
      </c>
      <c r="E85" s="6">
        <f t="shared" si="2"/>
        <v>62</v>
      </c>
      <c r="F85" s="6">
        <f t="shared" si="3"/>
        <v>0</v>
      </c>
      <c r="G85" s="6">
        <v>49</v>
      </c>
      <c r="H85" s="6" t="s">
        <v>129</v>
      </c>
      <c r="I85" s="6" t="s">
        <v>124</v>
      </c>
      <c r="J85" s="6" t="s">
        <v>132</v>
      </c>
      <c r="K85" s="6">
        <v>35</v>
      </c>
      <c r="L85" s="6" t="s">
        <v>126</v>
      </c>
      <c r="M85" s="6">
        <v>1</v>
      </c>
      <c r="N85" s="6">
        <v>1095</v>
      </c>
    </row>
    <row r="86" spans="1:14">
      <c r="A86" s="6">
        <v>85</v>
      </c>
      <c r="B86" s="6">
        <v>2</v>
      </c>
      <c r="C86" s="6">
        <v>1</v>
      </c>
      <c r="D86" s="6" t="s">
        <v>122</v>
      </c>
      <c r="E86" s="6">
        <f t="shared" si="2"/>
        <v>1</v>
      </c>
      <c r="F86" s="6">
        <f t="shared" si="3"/>
        <v>0</v>
      </c>
      <c r="G86" s="6">
        <v>51</v>
      </c>
      <c r="H86" s="6" t="s">
        <v>123</v>
      </c>
      <c r="I86" s="6" t="s">
        <v>124</v>
      </c>
      <c r="J86" s="6" t="s">
        <v>127</v>
      </c>
      <c r="K86" s="6">
        <v>36</v>
      </c>
      <c r="L86" s="6" t="s">
        <v>126</v>
      </c>
      <c r="M86" s="6">
        <v>1</v>
      </c>
      <c r="N86" s="6">
        <v>5</v>
      </c>
    </row>
    <row r="87" spans="1:14">
      <c r="A87" s="6">
        <v>86</v>
      </c>
      <c r="B87" s="6">
        <v>0</v>
      </c>
      <c r="C87" s="6">
        <v>1</v>
      </c>
      <c r="D87" s="6" t="s">
        <v>122</v>
      </c>
      <c r="E87" s="6">
        <f t="shared" si="2"/>
        <v>0</v>
      </c>
      <c r="F87" s="6">
        <f t="shared" si="3"/>
        <v>0</v>
      </c>
      <c r="G87" s="6">
        <v>41</v>
      </c>
      <c r="H87" s="6" t="s">
        <v>129</v>
      </c>
      <c r="I87" s="6" t="s">
        <v>124</v>
      </c>
      <c r="J87" s="6" t="s">
        <v>127</v>
      </c>
      <c r="K87" s="6">
        <v>26</v>
      </c>
      <c r="L87" s="6" t="s">
        <v>126</v>
      </c>
      <c r="M87" s="6">
        <v>1</v>
      </c>
      <c r="N87" s="6">
        <v>7</v>
      </c>
    </row>
    <row r="88" spans="1:14">
      <c r="A88" s="6">
        <v>87</v>
      </c>
      <c r="B88" s="6">
        <v>0</v>
      </c>
      <c r="C88" s="6">
        <v>1</v>
      </c>
      <c r="D88" s="6" t="s">
        <v>122</v>
      </c>
      <c r="E88" s="6">
        <f t="shared" si="2"/>
        <v>0</v>
      </c>
      <c r="F88" s="6">
        <f t="shared" si="3"/>
        <v>0</v>
      </c>
      <c r="G88" s="6">
        <v>22</v>
      </c>
      <c r="H88" s="6" t="s">
        <v>129</v>
      </c>
      <c r="I88" s="6" t="s">
        <v>124</v>
      </c>
      <c r="J88" s="6" t="s">
        <v>132</v>
      </c>
      <c r="K88" s="6">
        <v>10</v>
      </c>
      <c r="L88" s="6" t="s">
        <v>126</v>
      </c>
      <c r="M88" s="6">
        <v>3</v>
      </c>
      <c r="N88" s="6">
        <v>2</v>
      </c>
    </row>
    <row r="89" spans="1:14">
      <c r="A89" s="6">
        <v>88</v>
      </c>
      <c r="B89" s="6">
        <v>1</v>
      </c>
      <c r="C89" s="6">
        <v>1</v>
      </c>
      <c r="D89" s="6" t="s">
        <v>122</v>
      </c>
      <c r="E89" s="6">
        <f t="shared" si="2"/>
        <v>0</v>
      </c>
      <c r="F89" s="6">
        <f t="shared" si="3"/>
        <v>0</v>
      </c>
      <c r="G89" s="6">
        <v>22</v>
      </c>
      <c r="H89" s="6" t="s">
        <v>129</v>
      </c>
      <c r="I89" s="6" t="s">
        <v>124</v>
      </c>
      <c r="J89" s="6" t="s">
        <v>132</v>
      </c>
      <c r="K89" s="6">
        <v>9</v>
      </c>
      <c r="L89" s="6" t="s">
        <v>126</v>
      </c>
      <c r="M89" s="6">
        <v>2</v>
      </c>
      <c r="N89" s="6">
        <v>3</v>
      </c>
    </row>
    <row r="90" spans="1:14">
      <c r="A90" s="6">
        <v>89</v>
      </c>
      <c r="B90" s="6">
        <v>140</v>
      </c>
      <c r="C90" s="6">
        <v>1</v>
      </c>
      <c r="D90" s="6" t="s">
        <v>122</v>
      </c>
      <c r="E90" s="6">
        <f t="shared" si="2"/>
        <v>56</v>
      </c>
      <c r="F90" s="6">
        <f t="shared" si="3"/>
        <v>0</v>
      </c>
      <c r="G90" s="6">
        <v>34</v>
      </c>
      <c r="H90" s="6" t="s">
        <v>129</v>
      </c>
      <c r="I90" s="6" t="s">
        <v>124</v>
      </c>
      <c r="J90" s="6" t="s">
        <v>125</v>
      </c>
      <c r="K90" s="6">
        <v>18</v>
      </c>
      <c r="L90" s="6" t="s">
        <v>133</v>
      </c>
      <c r="M90" s="6">
        <v>2</v>
      </c>
      <c r="N90" s="6">
        <v>2190</v>
      </c>
    </row>
    <row r="91" spans="1:14">
      <c r="A91" s="6">
        <v>90</v>
      </c>
      <c r="B91" s="6">
        <v>1</v>
      </c>
      <c r="C91" s="6">
        <v>1</v>
      </c>
      <c r="D91" s="6" t="s">
        <v>122</v>
      </c>
      <c r="E91" s="6">
        <f t="shared" si="2"/>
        <v>0</v>
      </c>
      <c r="F91" s="6">
        <f t="shared" si="3"/>
        <v>0</v>
      </c>
      <c r="G91" s="6">
        <v>48</v>
      </c>
      <c r="H91" s="6" t="s">
        <v>129</v>
      </c>
      <c r="I91" s="6" t="s">
        <v>124</v>
      </c>
      <c r="J91" s="6" t="s">
        <v>125</v>
      </c>
      <c r="K91" s="6">
        <v>30</v>
      </c>
      <c r="L91" s="6" t="s">
        <v>133</v>
      </c>
      <c r="M91" s="6">
        <v>10</v>
      </c>
      <c r="N91" s="6">
        <v>1095</v>
      </c>
    </row>
    <row r="92" spans="1:14">
      <c r="A92" s="6">
        <v>91</v>
      </c>
      <c r="B92" s="6">
        <v>28</v>
      </c>
      <c r="C92" s="6">
        <v>1</v>
      </c>
      <c r="D92" s="6" t="s">
        <v>122</v>
      </c>
      <c r="E92" s="6">
        <f t="shared" si="2"/>
        <v>11</v>
      </c>
      <c r="F92" s="6">
        <f t="shared" si="3"/>
        <v>0</v>
      </c>
      <c r="G92" s="6">
        <v>30</v>
      </c>
      <c r="H92" s="6" t="s">
        <v>129</v>
      </c>
      <c r="I92" s="6" t="s">
        <v>124</v>
      </c>
      <c r="J92" s="6" t="s">
        <v>125</v>
      </c>
      <c r="K92" s="6">
        <v>12</v>
      </c>
      <c r="L92" s="6" t="s">
        <v>133</v>
      </c>
      <c r="M92" s="6">
        <v>0</v>
      </c>
      <c r="N92" s="6">
        <v>0</v>
      </c>
    </row>
    <row r="93" spans="1:14">
      <c r="A93" s="6">
        <v>92</v>
      </c>
      <c r="B93" s="6">
        <v>1</v>
      </c>
      <c r="C93" s="6">
        <v>1</v>
      </c>
      <c r="D93" s="6" t="s">
        <v>122</v>
      </c>
      <c r="E93" s="6">
        <f t="shared" si="2"/>
        <v>0</v>
      </c>
      <c r="F93" s="6">
        <f t="shared" si="3"/>
        <v>0</v>
      </c>
      <c r="G93" s="6">
        <v>31</v>
      </c>
      <c r="H93" s="6" t="s">
        <v>123</v>
      </c>
      <c r="I93" s="6" t="s">
        <v>124</v>
      </c>
      <c r="J93" s="6" t="s">
        <v>125</v>
      </c>
      <c r="K93" s="6">
        <v>19</v>
      </c>
      <c r="L93" s="6" t="s">
        <v>126</v>
      </c>
      <c r="M93" s="6">
        <v>10</v>
      </c>
      <c r="N93" s="6">
        <v>120</v>
      </c>
    </row>
    <row r="94" spans="1:14">
      <c r="A94" s="6">
        <v>93</v>
      </c>
      <c r="B94" s="6">
        <v>182</v>
      </c>
      <c r="C94" s="6">
        <v>0</v>
      </c>
      <c r="D94" s="6" t="s">
        <v>122</v>
      </c>
      <c r="E94" s="6">
        <f t="shared" si="2"/>
        <v>73</v>
      </c>
      <c r="F94" s="6">
        <f t="shared" si="3"/>
        <v>0</v>
      </c>
      <c r="G94" s="6">
        <v>44</v>
      </c>
      <c r="H94" s="6" t="s">
        <v>129</v>
      </c>
      <c r="I94" s="6" t="s">
        <v>124</v>
      </c>
      <c r="J94" s="6" t="s">
        <v>125</v>
      </c>
      <c r="K94" s="6">
        <v>30</v>
      </c>
      <c r="L94" s="6" t="s">
        <v>126</v>
      </c>
      <c r="M94" s="6">
        <v>1</v>
      </c>
      <c r="N94" s="6">
        <v>3</v>
      </c>
    </row>
    <row r="95" spans="1:14">
      <c r="A95" s="6">
        <v>94</v>
      </c>
      <c r="B95" s="6">
        <v>77</v>
      </c>
      <c r="C95" s="6">
        <v>1</v>
      </c>
      <c r="D95" s="6" t="s">
        <v>122</v>
      </c>
      <c r="E95" s="6">
        <f t="shared" si="2"/>
        <v>31</v>
      </c>
      <c r="F95" s="6">
        <f t="shared" si="3"/>
        <v>0</v>
      </c>
      <c r="G95" s="6">
        <v>56</v>
      </c>
      <c r="H95" s="6" t="s">
        <v>129</v>
      </c>
      <c r="I95" s="6" t="s">
        <v>124</v>
      </c>
      <c r="J95" s="6" t="s">
        <v>125</v>
      </c>
      <c r="K95" s="6">
        <v>44</v>
      </c>
      <c r="L95" s="6" t="s">
        <v>126</v>
      </c>
      <c r="M95" s="6">
        <v>4</v>
      </c>
      <c r="N95" s="6">
        <v>1095</v>
      </c>
    </row>
    <row r="96" spans="1:14">
      <c r="A96" s="6">
        <v>95</v>
      </c>
      <c r="B96" s="6">
        <v>56</v>
      </c>
      <c r="C96" s="6">
        <v>1</v>
      </c>
      <c r="D96" s="6" t="s">
        <v>122</v>
      </c>
      <c r="E96" s="6">
        <f t="shared" si="2"/>
        <v>22</v>
      </c>
      <c r="F96" s="6">
        <f t="shared" si="3"/>
        <v>0</v>
      </c>
      <c r="G96" s="6">
        <v>29</v>
      </c>
      <c r="H96" s="6" t="s">
        <v>129</v>
      </c>
      <c r="I96" s="6" t="s">
        <v>124</v>
      </c>
      <c r="J96" s="6" t="s">
        <v>125</v>
      </c>
      <c r="K96" s="6">
        <v>10</v>
      </c>
      <c r="L96" s="6" t="s">
        <v>133</v>
      </c>
      <c r="M96" s="6">
        <v>8</v>
      </c>
      <c r="N96" s="6">
        <v>240</v>
      </c>
    </row>
    <row r="97" spans="1:14">
      <c r="A97" s="6">
        <v>96</v>
      </c>
      <c r="B97" s="6">
        <v>182</v>
      </c>
      <c r="C97" s="6">
        <v>0</v>
      </c>
      <c r="D97" s="6" t="s">
        <v>128</v>
      </c>
      <c r="E97" s="6">
        <f t="shared" si="2"/>
        <v>73</v>
      </c>
      <c r="F97" s="6">
        <f t="shared" si="3"/>
        <v>1</v>
      </c>
      <c r="G97" s="6">
        <v>69</v>
      </c>
      <c r="H97" s="6" t="s">
        <v>123</v>
      </c>
      <c r="I97" s="6" t="s">
        <v>124</v>
      </c>
      <c r="J97" s="6" t="s">
        <v>127</v>
      </c>
      <c r="K97" s="6">
        <v>50</v>
      </c>
      <c r="L97" s="6" t="s">
        <v>126</v>
      </c>
      <c r="M97" s="6">
        <v>6</v>
      </c>
      <c r="N97" s="6">
        <v>5475</v>
      </c>
    </row>
    <row r="98" spans="1:14">
      <c r="A98" s="6">
        <v>97</v>
      </c>
      <c r="B98" s="6">
        <v>182</v>
      </c>
      <c r="C98" s="6">
        <v>0</v>
      </c>
      <c r="D98" s="6" t="s">
        <v>128</v>
      </c>
      <c r="E98" s="6">
        <f t="shared" si="2"/>
        <v>73</v>
      </c>
      <c r="F98" s="6">
        <f t="shared" si="3"/>
        <v>1</v>
      </c>
      <c r="G98" s="6">
        <v>41</v>
      </c>
      <c r="H98" s="6" t="s">
        <v>123</v>
      </c>
      <c r="I98" s="6" t="s">
        <v>124</v>
      </c>
      <c r="J98" s="6" t="s">
        <v>125</v>
      </c>
      <c r="K98" s="6">
        <v>29</v>
      </c>
      <c r="L98" s="6" t="s">
        <v>126</v>
      </c>
      <c r="M98" s="6">
        <v>20</v>
      </c>
      <c r="N98" s="6">
        <v>180</v>
      </c>
    </row>
    <row r="99" spans="1:14">
      <c r="A99" s="6">
        <v>98</v>
      </c>
      <c r="B99" s="6">
        <v>182</v>
      </c>
      <c r="C99" s="6">
        <v>0</v>
      </c>
      <c r="D99" s="6" t="s">
        <v>128</v>
      </c>
      <c r="E99" s="6">
        <f t="shared" si="2"/>
        <v>73</v>
      </c>
      <c r="F99" s="6">
        <f t="shared" si="3"/>
        <v>1</v>
      </c>
      <c r="G99" s="6">
        <v>52</v>
      </c>
      <c r="H99" s="6" t="s">
        <v>129</v>
      </c>
      <c r="I99" s="6" t="s">
        <v>124</v>
      </c>
      <c r="J99" s="6" t="s">
        <v>127</v>
      </c>
      <c r="K99" s="6">
        <v>33</v>
      </c>
      <c r="L99" s="6" t="s">
        <v>126</v>
      </c>
      <c r="M99" s="6">
        <v>5</v>
      </c>
      <c r="N99" s="6">
        <v>270</v>
      </c>
    </row>
    <row r="100" spans="1:14">
      <c r="A100" s="6">
        <v>99</v>
      </c>
      <c r="B100" s="6">
        <v>182</v>
      </c>
      <c r="C100" s="6">
        <v>0</v>
      </c>
      <c r="D100" s="6" t="s">
        <v>128</v>
      </c>
      <c r="E100" s="6">
        <f t="shared" si="2"/>
        <v>73</v>
      </c>
      <c r="F100" s="6">
        <f t="shared" si="3"/>
        <v>1</v>
      </c>
      <c r="G100" s="6">
        <v>52</v>
      </c>
      <c r="H100" s="6" t="s">
        <v>129</v>
      </c>
      <c r="I100" s="6" t="s">
        <v>124</v>
      </c>
      <c r="J100" s="6" t="s">
        <v>125</v>
      </c>
      <c r="K100" s="6">
        <v>30</v>
      </c>
      <c r="L100" s="6" t="s">
        <v>126</v>
      </c>
      <c r="M100" s="6">
        <v>3</v>
      </c>
      <c r="N100" s="6">
        <v>1095</v>
      </c>
    </row>
    <row r="101" spans="1:14">
      <c r="A101" s="6">
        <v>100</v>
      </c>
      <c r="B101" s="6">
        <v>182</v>
      </c>
      <c r="C101" s="6">
        <v>0</v>
      </c>
      <c r="D101" s="6" t="s">
        <v>128</v>
      </c>
      <c r="E101" s="6">
        <f t="shared" si="2"/>
        <v>73</v>
      </c>
      <c r="F101" s="6">
        <f t="shared" si="3"/>
        <v>1</v>
      </c>
      <c r="G101" s="6">
        <v>53</v>
      </c>
      <c r="H101" s="6" t="s">
        <v>123</v>
      </c>
      <c r="I101" s="6" t="s">
        <v>124</v>
      </c>
      <c r="J101" s="6" t="s">
        <v>125</v>
      </c>
      <c r="K101" s="6">
        <v>30</v>
      </c>
      <c r="L101" s="6" t="s">
        <v>126</v>
      </c>
      <c r="M101" s="6">
        <v>3</v>
      </c>
      <c r="N101" s="6">
        <v>3285</v>
      </c>
    </row>
    <row r="102" spans="1:14">
      <c r="A102" s="6">
        <v>101</v>
      </c>
      <c r="B102" s="6">
        <v>21</v>
      </c>
      <c r="C102" s="6">
        <v>1</v>
      </c>
      <c r="D102" s="6" t="s">
        <v>128</v>
      </c>
      <c r="E102" s="6">
        <f t="shared" si="2"/>
        <v>8</v>
      </c>
      <c r="F102" s="6">
        <f t="shared" si="3"/>
        <v>1</v>
      </c>
      <c r="G102" s="6">
        <v>31</v>
      </c>
      <c r="H102" s="6" t="s">
        <v>129</v>
      </c>
      <c r="I102" s="6" t="s">
        <v>124</v>
      </c>
      <c r="J102" s="6" t="s">
        <v>125</v>
      </c>
      <c r="K102" s="6">
        <v>15</v>
      </c>
      <c r="L102" s="6" t="s">
        <v>126</v>
      </c>
      <c r="M102" s="6">
        <v>4</v>
      </c>
      <c r="N102" s="6">
        <v>90</v>
      </c>
    </row>
    <row r="103" spans="1:14">
      <c r="A103" s="6">
        <v>102</v>
      </c>
      <c r="B103" s="6">
        <v>60</v>
      </c>
      <c r="C103" s="6">
        <v>1</v>
      </c>
      <c r="D103" s="6" t="s">
        <v>128</v>
      </c>
      <c r="E103" s="6">
        <f t="shared" si="2"/>
        <v>24</v>
      </c>
      <c r="F103" s="6">
        <f t="shared" si="3"/>
        <v>1</v>
      </c>
      <c r="G103" s="6">
        <v>70</v>
      </c>
      <c r="H103" s="6" t="s">
        <v>129</v>
      </c>
      <c r="I103" s="6" t="s">
        <v>124</v>
      </c>
      <c r="J103" s="6" t="s">
        <v>127</v>
      </c>
      <c r="K103" s="6">
        <v>54</v>
      </c>
      <c r="L103" s="6" t="s">
        <v>126</v>
      </c>
      <c r="M103" s="6">
        <v>1</v>
      </c>
      <c r="N103" s="6">
        <v>90</v>
      </c>
    </row>
    <row r="104" spans="1:14">
      <c r="A104" s="6">
        <v>103</v>
      </c>
      <c r="B104" s="6">
        <v>0</v>
      </c>
      <c r="C104" s="6">
        <v>1</v>
      </c>
      <c r="D104" s="6" t="s">
        <v>128</v>
      </c>
      <c r="E104" s="6">
        <f t="shared" si="2"/>
        <v>0</v>
      </c>
      <c r="F104" s="6">
        <f t="shared" si="3"/>
        <v>1</v>
      </c>
      <c r="G104" s="6">
        <v>43</v>
      </c>
      <c r="H104" s="6" t="s">
        <v>123</v>
      </c>
      <c r="I104" s="6" t="s">
        <v>124</v>
      </c>
      <c r="J104" s="6" t="s">
        <v>127</v>
      </c>
      <c r="K104" s="6">
        <v>29</v>
      </c>
      <c r="L104" s="6" t="s">
        <v>126</v>
      </c>
      <c r="M104" s="6">
        <v>12</v>
      </c>
      <c r="N104" s="6">
        <v>6</v>
      </c>
    </row>
    <row r="105" spans="1:14">
      <c r="A105" s="6">
        <v>104</v>
      </c>
      <c r="B105" s="6">
        <v>182</v>
      </c>
      <c r="C105" s="6">
        <v>0</v>
      </c>
      <c r="D105" s="6" t="s">
        <v>128</v>
      </c>
      <c r="E105" s="6">
        <f t="shared" si="2"/>
        <v>73</v>
      </c>
      <c r="F105" s="6">
        <f t="shared" si="3"/>
        <v>1</v>
      </c>
      <c r="G105" s="6">
        <v>58</v>
      </c>
      <c r="H105" s="6" t="s">
        <v>129</v>
      </c>
      <c r="I105" s="6" t="s">
        <v>124</v>
      </c>
      <c r="J105" s="6" t="s">
        <v>125</v>
      </c>
      <c r="K105" s="6">
        <v>36</v>
      </c>
      <c r="L105" s="6" t="s">
        <v>133</v>
      </c>
      <c r="M105" s="6">
        <v>2</v>
      </c>
      <c r="N105" s="6">
        <v>90</v>
      </c>
    </row>
    <row r="106" spans="1:14">
      <c r="A106" s="6">
        <v>105</v>
      </c>
      <c r="B106" s="6">
        <v>65</v>
      </c>
      <c r="C106" s="6">
        <v>1</v>
      </c>
      <c r="D106" s="6" t="s">
        <v>128</v>
      </c>
      <c r="E106" s="6">
        <f t="shared" si="2"/>
        <v>26</v>
      </c>
      <c r="F106" s="6">
        <f t="shared" si="3"/>
        <v>1</v>
      </c>
      <c r="G106" s="6">
        <v>48</v>
      </c>
      <c r="H106" s="6" t="s">
        <v>129</v>
      </c>
      <c r="I106" s="6" t="s">
        <v>124</v>
      </c>
      <c r="J106" s="6" t="s">
        <v>125</v>
      </c>
      <c r="K106" s="6">
        <v>34</v>
      </c>
      <c r="L106" s="6" t="s">
        <v>126</v>
      </c>
      <c r="M106" s="6">
        <v>1000</v>
      </c>
      <c r="N106" s="6">
        <v>548</v>
      </c>
    </row>
    <row r="107" spans="1:14">
      <c r="A107" s="6">
        <v>106</v>
      </c>
      <c r="B107" s="6">
        <v>182</v>
      </c>
      <c r="C107" s="6">
        <v>0</v>
      </c>
      <c r="D107" s="6" t="s">
        <v>128</v>
      </c>
      <c r="E107" s="6">
        <f t="shared" si="2"/>
        <v>73</v>
      </c>
      <c r="F107" s="6">
        <f t="shared" si="3"/>
        <v>1</v>
      </c>
      <c r="G107" s="6">
        <v>72</v>
      </c>
      <c r="H107" s="6" t="s">
        <v>123</v>
      </c>
      <c r="I107" s="6" t="s">
        <v>124</v>
      </c>
      <c r="J107" s="6" t="s">
        <v>127</v>
      </c>
      <c r="K107" s="6">
        <v>55</v>
      </c>
      <c r="L107" s="6" t="s">
        <v>133</v>
      </c>
      <c r="M107" s="6">
        <v>30</v>
      </c>
      <c r="N107" s="6">
        <v>30</v>
      </c>
    </row>
    <row r="108" spans="1:14">
      <c r="A108" s="6">
        <v>107</v>
      </c>
      <c r="B108" s="6">
        <v>182</v>
      </c>
      <c r="C108" s="6">
        <v>0</v>
      </c>
      <c r="D108" s="6" t="s">
        <v>128</v>
      </c>
      <c r="E108" s="6">
        <f t="shared" si="2"/>
        <v>73</v>
      </c>
      <c r="F108" s="6">
        <f t="shared" si="3"/>
        <v>1</v>
      </c>
      <c r="G108" s="6">
        <v>61</v>
      </c>
      <c r="H108" s="6" t="s">
        <v>129</v>
      </c>
      <c r="I108" s="6" t="s">
        <v>124</v>
      </c>
      <c r="J108" s="6" t="s">
        <v>127</v>
      </c>
      <c r="K108" s="6">
        <v>45</v>
      </c>
      <c r="L108" s="6" t="s">
        <v>126</v>
      </c>
      <c r="M108" s="6">
        <v>1</v>
      </c>
      <c r="N108" s="6">
        <v>60</v>
      </c>
    </row>
    <row r="109" spans="1:14">
      <c r="A109" s="6">
        <v>108</v>
      </c>
      <c r="B109" s="6">
        <v>182</v>
      </c>
      <c r="C109" s="6">
        <v>0</v>
      </c>
      <c r="D109" s="6" t="s">
        <v>128</v>
      </c>
      <c r="E109" s="6">
        <f t="shared" si="2"/>
        <v>73</v>
      </c>
      <c r="F109" s="6">
        <f t="shared" si="3"/>
        <v>1</v>
      </c>
      <c r="G109" s="6">
        <v>53</v>
      </c>
      <c r="H109" s="6" t="s">
        <v>129</v>
      </c>
      <c r="I109" s="6" t="s">
        <v>124</v>
      </c>
      <c r="J109" s="6" t="s">
        <v>125</v>
      </c>
      <c r="K109" s="6">
        <v>41</v>
      </c>
      <c r="L109" s="6" t="s">
        <v>126</v>
      </c>
      <c r="M109" s="6">
        <v>3</v>
      </c>
      <c r="N109" s="6">
        <v>60</v>
      </c>
    </row>
    <row r="110" spans="1:14">
      <c r="A110" s="6">
        <v>109</v>
      </c>
      <c r="B110" s="6">
        <v>182</v>
      </c>
      <c r="C110" s="6">
        <v>0</v>
      </c>
      <c r="D110" s="6" t="s">
        <v>128</v>
      </c>
      <c r="E110" s="6">
        <f t="shared" si="2"/>
        <v>73</v>
      </c>
      <c r="F110" s="6">
        <f t="shared" si="3"/>
        <v>1</v>
      </c>
      <c r="G110" s="6">
        <v>63</v>
      </c>
      <c r="H110" s="6" t="s">
        <v>129</v>
      </c>
      <c r="I110" s="6" t="s">
        <v>127</v>
      </c>
      <c r="J110" s="6" t="s">
        <v>127</v>
      </c>
      <c r="K110" s="6">
        <v>52</v>
      </c>
      <c r="L110" s="6" t="s">
        <v>126</v>
      </c>
      <c r="M110" s="6">
        <v>2</v>
      </c>
      <c r="N110" s="6">
        <v>180</v>
      </c>
    </row>
    <row r="111" spans="1:14">
      <c r="A111" s="6">
        <v>110</v>
      </c>
      <c r="B111" s="6">
        <v>2</v>
      </c>
      <c r="C111" s="6">
        <v>1</v>
      </c>
      <c r="D111" s="6" t="s">
        <v>128</v>
      </c>
      <c r="E111" s="6">
        <f t="shared" si="2"/>
        <v>1</v>
      </c>
      <c r="F111" s="6">
        <f t="shared" si="3"/>
        <v>1</v>
      </c>
      <c r="G111" s="6">
        <v>40</v>
      </c>
      <c r="H111" s="6" t="s">
        <v>123</v>
      </c>
      <c r="I111" s="6" t="s">
        <v>130</v>
      </c>
      <c r="J111" s="6" t="s">
        <v>132</v>
      </c>
      <c r="K111" s="6">
        <v>23</v>
      </c>
      <c r="L111" s="6" t="s">
        <v>126</v>
      </c>
      <c r="M111" s="6">
        <v>2</v>
      </c>
      <c r="N111" s="6">
        <v>3</v>
      </c>
    </row>
    <row r="112" spans="1:14">
      <c r="A112" s="6">
        <v>111</v>
      </c>
      <c r="B112" s="6">
        <v>40</v>
      </c>
      <c r="C112" s="6">
        <v>1</v>
      </c>
      <c r="D112" s="6" t="s">
        <v>122</v>
      </c>
      <c r="E112" s="6">
        <f t="shared" si="2"/>
        <v>16</v>
      </c>
      <c r="F112" s="6">
        <f t="shared" si="3"/>
        <v>0</v>
      </c>
      <c r="G112" s="6">
        <v>39</v>
      </c>
      <c r="H112" s="6" t="s">
        <v>123</v>
      </c>
      <c r="I112" s="6" t="s">
        <v>131</v>
      </c>
      <c r="J112" s="6" t="s">
        <v>125</v>
      </c>
      <c r="K112" s="6">
        <v>20</v>
      </c>
      <c r="L112" s="6" t="s">
        <v>133</v>
      </c>
      <c r="M112" s="6">
        <v>3</v>
      </c>
      <c r="N112" s="6">
        <v>210</v>
      </c>
    </row>
    <row r="113" spans="1:14">
      <c r="A113" s="6">
        <v>112</v>
      </c>
      <c r="B113" s="6">
        <v>100</v>
      </c>
      <c r="C113" s="6">
        <v>1</v>
      </c>
      <c r="D113" s="6" t="s">
        <v>122</v>
      </c>
      <c r="E113" s="6">
        <f t="shared" si="2"/>
        <v>40</v>
      </c>
      <c r="F113" s="6">
        <f t="shared" si="3"/>
        <v>0</v>
      </c>
      <c r="G113" s="6">
        <v>60</v>
      </c>
      <c r="H113" s="6" t="s">
        <v>123</v>
      </c>
      <c r="I113" s="6" t="s">
        <v>131</v>
      </c>
      <c r="J113" s="6" t="s">
        <v>125</v>
      </c>
      <c r="K113" s="6">
        <v>20</v>
      </c>
      <c r="L113" s="6" t="s">
        <v>133</v>
      </c>
      <c r="M113" s="6">
        <v>5</v>
      </c>
      <c r="N113" s="6">
        <v>1825</v>
      </c>
    </row>
    <row r="114" spans="1:14">
      <c r="A114" s="6">
        <v>113</v>
      </c>
      <c r="B114" s="6">
        <v>1</v>
      </c>
      <c r="C114" s="6">
        <v>1</v>
      </c>
      <c r="D114" s="6" t="s">
        <v>122</v>
      </c>
      <c r="E114" s="6">
        <f t="shared" si="2"/>
        <v>0</v>
      </c>
      <c r="F114" s="6">
        <f t="shared" si="3"/>
        <v>0</v>
      </c>
      <c r="G114" s="6">
        <v>54</v>
      </c>
      <c r="H114" s="6" t="s">
        <v>123</v>
      </c>
      <c r="I114" s="6" t="s">
        <v>131</v>
      </c>
      <c r="J114" s="6" t="s">
        <v>127</v>
      </c>
      <c r="K114" s="6">
        <v>34</v>
      </c>
      <c r="L114" s="6" t="s">
        <v>133</v>
      </c>
      <c r="M114" s="6">
        <v>2</v>
      </c>
      <c r="N114" s="6">
        <v>365</v>
      </c>
    </row>
    <row r="115" spans="1:14">
      <c r="A115" s="6">
        <v>114</v>
      </c>
      <c r="B115" s="6">
        <v>45</v>
      </c>
      <c r="C115" s="6">
        <v>1</v>
      </c>
      <c r="D115" s="6" t="s">
        <v>122</v>
      </c>
      <c r="E115" s="6">
        <f t="shared" si="2"/>
        <v>18</v>
      </c>
      <c r="F115" s="6">
        <f t="shared" si="3"/>
        <v>0</v>
      </c>
      <c r="G115" s="6">
        <v>68</v>
      </c>
      <c r="H115" s="6" t="s">
        <v>123</v>
      </c>
      <c r="I115" s="6" t="s">
        <v>131</v>
      </c>
      <c r="J115" s="6" t="s">
        <v>125</v>
      </c>
      <c r="K115" s="6">
        <v>25</v>
      </c>
      <c r="L115" s="6" t="s">
        <v>133</v>
      </c>
      <c r="M115" s="6">
        <v>2</v>
      </c>
      <c r="N115" s="6">
        <v>7</v>
      </c>
    </row>
    <row r="116" spans="1:14">
      <c r="A116" s="6">
        <v>115</v>
      </c>
      <c r="B116" s="6">
        <v>14</v>
      </c>
      <c r="C116" s="6">
        <v>1</v>
      </c>
      <c r="D116" s="6" t="s">
        <v>122</v>
      </c>
      <c r="E116" s="6">
        <f t="shared" si="2"/>
        <v>6</v>
      </c>
      <c r="F116" s="6">
        <f t="shared" si="3"/>
        <v>0</v>
      </c>
      <c r="G116" s="6">
        <v>54</v>
      </c>
      <c r="H116" s="6" t="s">
        <v>123</v>
      </c>
      <c r="I116" s="6" t="s">
        <v>131</v>
      </c>
      <c r="J116" s="6" t="s">
        <v>125</v>
      </c>
      <c r="K116" s="6">
        <v>22</v>
      </c>
      <c r="L116" s="6" t="s">
        <v>126</v>
      </c>
      <c r="M116" s="6">
        <v>5</v>
      </c>
      <c r="N116" s="6">
        <v>10</v>
      </c>
    </row>
    <row r="117" spans="1:14">
      <c r="A117" s="6">
        <v>116</v>
      </c>
      <c r="B117" s="6">
        <v>30</v>
      </c>
      <c r="C117" s="6">
        <v>1</v>
      </c>
      <c r="D117" s="6" t="s">
        <v>122</v>
      </c>
      <c r="E117" s="6">
        <f t="shared" si="2"/>
        <v>12</v>
      </c>
      <c r="F117" s="6">
        <f t="shared" si="3"/>
        <v>0</v>
      </c>
      <c r="G117" s="6">
        <v>51</v>
      </c>
      <c r="H117" s="6" t="s">
        <v>123</v>
      </c>
      <c r="I117" s="6" t="s">
        <v>131</v>
      </c>
      <c r="J117" s="6" t="s">
        <v>127</v>
      </c>
      <c r="K117" s="6">
        <v>30</v>
      </c>
      <c r="L117" s="6" t="s">
        <v>126</v>
      </c>
      <c r="M117" s="6">
        <v>2</v>
      </c>
      <c r="N117" s="6">
        <v>30</v>
      </c>
    </row>
    <row r="118" spans="1:14">
      <c r="A118" s="6">
        <v>117</v>
      </c>
      <c r="B118" s="6">
        <v>42</v>
      </c>
      <c r="C118" s="6">
        <v>1</v>
      </c>
      <c r="D118" s="6" t="s">
        <v>128</v>
      </c>
      <c r="E118" s="6">
        <f t="shared" si="2"/>
        <v>17</v>
      </c>
      <c r="F118" s="6">
        <f t="shared" si="3"/>
        <v>1</v>
      </c>
      <c r="G118" s="6">
        <v>39</v>
      </c>
      <c r="H118" s="6" t="s">
        <v>123</v>
      </c>
      <c r="I118" s="6" t="s">
        <v>131</v>
      </c>
      <c r="J118" s="6" t="s">
        <v>125</v>
      </c>
      <c r="K118" s="6">
        <v>23</v>
      </c>
      <c r="L118" s="6" t="s">
        <v>133</v>
      </c>
      <c r="M118" s="6">
        <v>2</v>
      </c>
      <c r="N118" s="6">
        <v>1825</v>
      </c>
    </row>
    <row r="119" spans="1:14">
      <c r="A119" s="6">
        <v>118</v>
      </c>
      <c r="B119" s="6">
        <v>2</v>
      </c>
      <c r="C119" s="6">
        <v>1</v>
      </c>
      <c r="D119" s="6" t="s">
        <v>128</v>
      </c>
      <c r="E119" s="6">
        <f t="shared" si="2"/>
        <v>1</v>
      </c>
      <c r="F119" s="6">
        <f t="shared" si="3"/>
        <v>1</v>
      </c>
      <c r="G119" s="6">
        <v>47</v>
      </c>
      <c r="H119" s="6" t="s">
        <v>123</v>
      </c>
      <c r="I119" s="6" t="s">
        <v>131</v>
      </c>
      <c r="J119" s="6" t="s">
        <v>125</v>
      </c>
      <c r="K119" s="6">
        <v>33</v>
      </c>
      <c r="L119" s="6" t="s">
        <v>133</v>
      </c>
      <c r="M119" s="6">
        <v>4</v>
      </c>
      <c r="N119" s="6">
        <v>365</v>
      </c>
    </row>
    <row r="120" spans="1:14">
      <c r="A120" s="6">
        <v>119</v>
      </c>
      <c r="B120" s="6">
        <v>182</v>
      </c>
      <c r="C120" s="6">
        <v>0</v>
      </c>
      <c r="D120" s="6" t="s">
        <v>128</v>
      </c>
      <c r="E120" s="6">
        <f t="shared" si="2"/>
        <v>73</v>
      </c>
      <c r="F120" s="6">
        <f t="shared" si="3"/>
        <v>1</v>
      </c>
      <c r="G120" s="6">
        <v>33</v>
      </c>
      <c r="H120" s="6" t="s">
        <v>123</v>
      </c>
      <c r="I120" s="6" t="s">
        <v>131</v>
      </c>
      <c r="J120" s="6" t="s">
        <v>125</v>
      </c>
      <c r="K120" s="6">
        <v>10</v>
      </c>
      <c r="L120" s="6" t="s">
        <v>133</v>
      </c>
      <c r="M120" s="6">
        <v>2</v>
      </c>
      <c r="N120" s="6">
        <v>1</v>
      </c>
    </row>
    <row r="121" spans="1:14">
      <c r="A121" s="6">
        <v>120</v>
      </c>
      <c r="B121" s="6">
        <v>60</v>
      </c>
      <c r="C121" s="6">
        <v>1</v>
      </c>
      <c r="D121" s="6" t="s">
        <v>128</v>
      </c>
      <c r="E121" s="6">
        <f t="shared" si="2"/>
        <v>24</v>
      </c>
      <c r="F121" s="6">
        <f t="shared" si="3"/>
        <v>1</v>
      </c>
      <c r="G121" s="6">
        <v>27</v>
      </c>
      <c r="H121" s="6" t="s">
        <v>123</v>
      </c>
      <c r="I121" s="6" t="s">
        <v>131</v>
      </c>
      <c r="J121" s="6" t="s">
        <v>125</v>
      </c>
      <c r="K121" s="6">
        <v>11</v>
      </c>
      <c r="L121" s="6" t="s">
        <v>133</v>
      </c>
      <c r="M121" s="6">
        <v>2</v>
      </c>
      <c r="N121" s="6">
        <v>14</v>
      </c>
    </row>
    <row r="122" spans="1:14">
      <c r="A122" s="6">
        <v>121</v>
      </c>
      <c r="B122" s="6">
        <v>10</v>
      </c>
      <c r="C122" s="6">
        <v>1</v>
      </c>
      <c r="D122" s="6" t="s">
        <v>128</v>
      </c>
      <c r="E122" s="6">
        <f t="shared" si="2"/>
        <v>4</v>
      </c>
      <c r="F122" s="6">
        <f t="shared" si="3"/>
        <v>1</v>
      </c>
      <c r="G122" s="6">
        <v>45</v>
      </c>
      <c r="H122" s="6" t="s">
        <v>123</v>
      </c>
      <c r="I122" s="6" t="s">
        <v>131</v>
      </c>
      <c r="J122" s="6" t="s">
        <v>125</v>
      </c>
      <c r="K122" s="6">
        <v>32</v>
      </c>
      <c r="L122" s="6" t="s">
        <v>126</v>
      </c>
      <c r="M122" s="6">
        <v>1</v>
      </c>
      <c r="N122" s="6">
        <v>75</v>
      </c>
    </row>
    <row r="123" spans="1:14">
      <c r="A123" s="6">
        <v>122</v>
      </c>
      <c r="B123" s="6">
        <v>0</v>
      </c>
      <c r="C123" s="6">
        <v>1</v>
      </c>
      <c r="D123" s="6" t="s">
        <v>128</v>
      </c>
      <c r="E123" s="6">
        <f t="shared" si="2"/>
        <v>0</v>
      </c>
      <c r="F123" s="6">
        <f t="shared" si="3"/>
        <v>1</v>
      </c>
      <c r="G123" s="6">
        <v>36</v>
      </c>
      <c r="H123" s="6" t="s">
        <v>123</v>
      </c>
      <c r="I123" s="6" t="s">
        <v>131</v>
      </c>
      <c r="J123" s="6" t="s">
        <v>125</v>
      </c>
      <c r="K123" s="6">
        <v>20</v>
      </c>
      <c r="L123" s="6" t="s">
        <v>126</v>
      </c>
      <c r="M123" s="6">
        <v>1</v>
      </c>
      <c r="N123" s="6">
        <v>270</v>
      </c>
    </row>
    <row r="124" spans="1:14">
      <c r="A124" s="6">
        <v>123</v>
      </c>
      <c r="B124" s="6">
        <v>170</v>
      </c>
      <c r="C124" s="6">
        <v>1</v>
      </c>
      <c r="D124" s="6" t="s">
        <v>128</v>
      </c>
      <c r="E124" s="6">
        <f t="shared" si="2"/>
        <v>68</v>
      </c>
      <c r="F124" s="6">
        <f t="shared" si="3"/>
        <v>1</v>
      </c>
      <c r="G124" s="6">
        <v>39</v>
      </c>
      <c r="H124" s="6" t="s">
        <v>123</v>
      </c>
      <c r="I124" s="6" t="s">
        <v>131</v>
      </c>
      <c r="J124" s="6" t="s">
        <v>125</v>
      </c>
      <c r="K124" s="6">
        <v>20</v>
      </c>
      <c r="L124" s="6" t="s">
        <v>133</v>
      </c>
      <c r="M124" s="6">
        <v>3</v>
      </c>
      <c r="N124" s="6">
        <v>180</v>
      </c>
    </row>
    <row r="125" spans="1:14">
      <c r="A125" s="6">
        <v>124</v>
      </c>
      <c r="B125" s="6">
        <v>15</v>
      </c>
      <c r="C125" s="6">
        <v>1</v>
      </c>
      <c r="D125" s="6" t="s">
        <v>128</v>
      </c>
      <c r="E125" s="6">
        <f t="shared" si="2"/>
        <v>6</v>
      </c>
      <c r="F125" s="6">
        <f t="shared" si="3"/>
        <v>1</v>
      </c>
      <c r="G125" s="6">
        <v>56</v>
      </c>
      <c r="H125" s="6" t="s">
        <v>123</v>
      </c>
      <c r="I125" s="6" t="s">
        <v>131</v>
      </c>
      <c r="J125" s="6" t="s">
        <v>127</v>
      </c>
      <c r="K125" s="6">
        <v>39</v>
      </c>
      <c r="L125" s="6" t="s">
        <v>126</v>
      </c>
      <c r="M125" s="6">
        <v>3</v>
      </c>
      <c r="N125" s="6">
        <v>7</v>
      </c>
    </row>
    <row r="126" spans="1:14">
      <c r="A126" s="6">
        <v>125</v>
      </c>
      <c r="B126" s="6">
        <v>182</v>
      </c>
      <c r="C126" s="6">
        <v>0</v>
      </c>
      <c r="D126" s="6" t="s">
        <v>128</v>
      </c>
      <c r="E126" s="6">
        <f t="shared" si="2"/>
        <v>73</v>
      </c>
      <c r="F126" s="6">
        <f t="shared" si="3"/>
        <v>1</v>
      </c>
      <c r="G126" s="6">
        <v>50</v>
      </c>
      <c r="H126" s="6" t="s">
        <v>123</v>
      </c>
      <c r="I126" s="6" t="s">
        <v>131</v>
      </c>
      <c r="J126" s="6" t="s">
        <v>132</v>
      </c>
      <c r="K126" s="6">
        <v>30</v>
      </c>
      <c r="L126" s="6" t="s">
        <v>126</v>
      </c>
      <c r="M126" s="6">
        <v>0</v>
      </c>
      <c r="N126" s="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08D7-D6EB-4A47-A672-10B22886D3F4}">
  <sheetPr>
    <tabColor theme="7" tint="0.79998168889431442"/>
  </sheetPr>
  <dimension ref="A1:I138"/>
  <sheetViews>
    <sheetView workbookViewId="0">
      <selection activeCell="G20" sqref="G20"/>
    </sheetView>
  </sheetViews>
  <sheetFormatPr defaultColWidth="13.375" defaultRowHeight="16.5"/>
  <cols>
    <col min="1" max="1" width="7.5" style="5" customWidth="1"/>
    <col min="2" max="9" width="13.375" style="5"/>
    <col min="10" max="16384" width="13.375" style="8"/>
  </cols>
  <sheetData>
    <row r="1" spans="1:9">
      <c r="A1" s="5" t="s">
        <v>134</v>
      </c>
      <c r="B1" s="5" t="s">
        <v>135</v>
      </c>
      <c r="C1" s="5" t="s">
        <v>136</v>
      </c>
      <c r="D1" s="5" t="s">
        <v>91</v>
      </c>
      <c r="E1" s="5" t="s">
        <v>92</v>
      </c>
      <c r="F1" s="5" t="s">
        <v>137</v>
      </c>
      <c r="G1" s="5" t="s">
        <v>138</v>
      </c>
      <c r="H1" s="5" t="s">
        <v>114</v>
      </c>
      <c r="I1" s="5" t="s">
        <v>139</v>
      </c>
    </row>
    <row r="2" spans="1:9">
      <c r="A2" s="5">
        <v>1</v>
      </c>
      <c r="B2" s="5">
        <v>1</v>
      </c>
      <c r="C2" s="5" t="s">
        <v>140</v>
      </c>
      <c r="D2" s="5">
        <v>72</v>
      </c>
      <c r="E2" s="5">
        <v>1</v>
      </c>
      <c r="F2" s="5">
        <v>60</v>
      </c>
      <c r="G2" s="5">
        <v>7</v>
      </c>
      <c r="H2" s="5">
        <v>69</v>
      </c>
      <c r="I2" s="5">
        <v>0</v>
      </c>
    </row>
    <row r="3" spans="1:9">
      <c r="A3" s="5">
        <v>2</v>
      </c>
      <c r="B3" s="5">
        <v>1</v>
      </c>
      <c r="C3" s="5" t="s">
        <v>140</v>
      </c>
      <c r="D3" s="5">
        <v>411</v>
      </c>
      <c r="E3" s="5">
        <v>1</v>
      </c>
      <c r="F3" s="5">
        <v>70</v>
      </c>
      <c r="G3" s="5">
        <v>5</v>
      </c>
      <c r="H3" s="5">
        <v>64</v>
      </c>
      <c r="I3" s="5">
        <v>1</v>
      </c>
    </row>
    <row r="4" spans="1:9">
      <c r="A4" s="5">
        <v>3</v>
      </c>
      <c r="B4" s="5">
        <v>1</v>
      </c>
      <c r="C4" s="5" t="s">
        <v>140</v>
      </c>
      <c r="D4" s="5">
        <v>228</v>
      </c>
      <c r="E4" s="5">
        <v>1</v>
      </c>
      <c r="F4" s="5">
        <v>60</v>
      </c>
      <c r="G4" s="5">
        <v>3</v>
      </c>
      <c r="H4" s="5">
        <v>38</v>
      </c>
      <c r="I4" s="5">
        <v>0</v>
      </c>
    </row>
    <row r="5" spans="1:9">
      <c r="A5" s="5">
        <v>4</v>
      </c>
      <c r="B5" s="5">
        <v>1</v>
      </c>
      <c r="C5" s="5" t="s">
        <v>140</v>
      </c>
      <c r="D5" s="5">
        <v>126</v>
      </c>
      <c r="E5" s="5">
        <v>1</v>
      </c>
      <c r="F5" s="5">
        <v>60</v>
      </c>
      <c r="G5" s="5">
        <v>9</v>
      </c>
      <c r="H5" s="5">
        <v>63</v>
      </c>
      <c r="I5" s="5">
        <v>1</v>
      </c>
    </row>
    <row r="6" spans="1:9">
      <c r="A6" s="5">
        <v>5</v>
      </c>
      <c r="B6" s="5">
        <v>1</v>
      </c>
      <c r="C6" s="5" t="s">
        <v>140</v>
      </c>
      <c r="D6" s="5">
        <v>118</v>
      </c>
      <c r="E6" s="5">
        <v>1</v>
      </c>
      <c r="F6" s="5">
        <v>70</v>
      </c>
      <c r="G6" s="5">
        <v>11</v>
      </c>
      <c r="H6" s="5">
        <v>65</v>
      </c>
      <c r="I6" s="5">
        <v>1</v>
      </c>
    </row>
    <row r="7" spans="1:9">
      <c r="A7" s="5">
        <v>6</v>
      </c>
      <c r="B7" s="5">
        <v>1</v>
      </c>
      <c r="C7" s="5" t="s">
        <v>140</v>
      </c>
      <c r="D7" s="5">
        <v>10</v>
      </c>
      <c r="E7" s="5">
        <v>1</v>
      </c>
      <c r="F7" s="5">
        <v>20</v>
      </c>
      <c r="G7" s="5">
        <v>5</v>
      </c>
      <c r="H7" s="5">
        <v>49</v>
      </c>
      <c r="I7" s="5">
        <v>0</v>
      </c>
    </row>
    <row r="8" spans="1:9">
      <c r="A8" s="5">
        <v>7</v>
      </c>
      <c r="B8" s="5">
        <v>1</v>
      </c>
      <c r="C8" s="5" t="s">
        <v>140</v>
      </c>
      <c r="D8" s="5">
        <v>82</v>
      </c>
      <c r="E8" s="5">
        <v>1</v>
      </c>
      <c r="F8" s="5">
        <v>40</v>
      </c>
      <c r="G8" s="5">
        <v>10</v>
      </c>
      <c r="H8" s="5">
        <v>69</v>
      </c>
      <c r="I8" s="5">
        <v>1</v>
      </c>
    </row>
    <row r="9" spans="1:9">
      <c r="A9" s="5">
        <v>8</v>
      </c>
      <c r="B9" s="5">
        <v>1</v>
      </c>
      <c r="C9" s="5" t="s">
        <v>140</v>
      </c>
      <c r="D9" s="5">
        <v>110</v>
      </c>
      <c r="E9" s="5">
        <v>1</v>
      </c>
      <c r="F9" s="5">
        <v>80</v>
      </c>
      <c r="G9" s="5">
        <v>29</v>
      </c>
      <c r="H9" s="5">
        <v>68</v>
      </c>
      <c r="I9" s="5">
        <v>0</v>
      </c>
    </row>
    <row r="10" spans="1:9">
      <c r="A10" s="5">
        <v>9</v>
      </c>
      <c r="B10" s="5">
        <v>1</v>
      </c>
      <c r="C10" s="5" t="s">
        <v>140</v>
      </c>
      <c r="D10" s="5">
        <v>314</v>
      </c>
      <c r="E10" s="5">
        <v>1</v>
      </c>
      <c r="F10" s="5">
        <v>50</v>
      </c>
      <c r="G10" s="5">
        <v>18</v>
      </c>
      <c r="H10" s="5">
        <v>43</v>
      </c>
      <c r="I10" s="5">
        <v>0</v>
      </c>
    </row>
    <row r="11" spans="1:9">
      <c r="A11" s="5">
        <v>10</v>
      </c>
      <c r="B11" s="5">
        <v>1</v>
      </c>
      <c r="C11" s="5" t="s">
        <v>140</v>
      </c>
      <c r="D11" s="5">
        <v>100</v>
      </c>
      <c r="E11" s="5">
        <v>0</v>
      </c>
      <c r="F11" s="5">
        <v>70</v>
      </c>
      <c r="G11" s="5">
        <v>6</v>
      </c>
      <c r="H11" s="5">
        <v>70</v>
      </c>
      <c r="I11" s="5">
        <v>0</v>
      </c>
    </row>
    <row r="12" spans="1:9">
      <c r="A12" s="5">
        <v>11</v>
      </c>
      <c r="B12" s="5">
        <v>1</v>
      </c>
      <c r="C12" s="5" t="s">
        <v>140</v>
      </c>
      <c r="D12" s="5">
        <v>42</v>
      </c>
      <c r="E12" s="5">
        <v>1</v>
      </c>
      <c r="F12" s="5">
        <v>60</v>
      </c>
      <c r="G12" s="5">
        <v>4</v>
      </c>
      <c r="H12" s="5">
        <v>81</v>
      </c>
      <c r="I12" s="5">
        <v>0</v>
      </c>
    </row>
    <row r="13" spans="1:9">
      <c r="A13" s="5">
        <v>12</v>
      </c>
      <c r="B13" s="5">
        <v>1</v>
      </c>
      <c r="C13" s="5" t="s">
        <v>140</v>
      </c>
      <c r="D13" s="5">
        <v>8</v>
      </c>
      <c r="E13" s="5">
        <v>1</v>
      </c>
      <c r="F13" s="5">
        <v>40</v>
      </c>
      <c r="G13" s="5">
        <v>58</v>
      </c>
      <c r="H13" s="5">
        <v>63</v>
      </c>
      <c r="I13" s="5">
        <v>1</v>
      </c>
    </row>
    <row r="14" spans="1:9">
      <c r="A14" s="5">
        <v>13</v>
      </c>
      <c r="B14" s="5">
        <v>1</v>
      </c>
      <c r="C14" s="5" t="s">
        <v>140</v>
      </c>
      <c r="D14" s="5">
        <v>144</v>
      </c>
      <c r="E14" s="5">
        <v>1</v>
      </c>
      <c r="F14" s="5">
        <v>30</v>
      </c>
      <c r="G14" s="5">
        <v>4</v>
      </c>
      <c r="H14" s="5">
        <v>63</v>
      </c>
      <c r="I14" s="5">
        <v>0</v>
      </c>
    </row>
    <row r="15" spans="1:9">
      <c r="A15" s="5">
        <v>14</v>
      </c>
      <c r="B15" s="5">
        <v>1</v>
      </c>
      <c r="C15" s="5" t="s">
        <v>140</v>
      </c>
      <c r="D15" s="5">
        <v>25</v>
      </c>
      <c r="E15" s="5">
        <v>0</v>
      </c>
      <c r="F15" s="5">
        <v>80</v>
      </c>
      <c r="G15" s="5">
        <v>9</v>
      </c>
      <c r="H15" s="5">
        <v>52</v>
      </c>
      <c r="I15" s="5">
        <v>1</v>
      </c>
    </row>
    <row r="16" spans="1:9">
      <c r="A16" s="5">
        <v>15</v>
      </c>
      <c r="B16" s="5">
        <v>1</v>
      </c>
      <c r="C16" s="5" t="s">
        <v>140</v>
      </c>
      <c r="D16" s="5">
        <v>11</v>
      </c>
      <c r="E16" s="5">
        <v>1</v>
      </c>
      <c r="F16" s="5">
        <v>70</v>
      </c>
      <c r="G16" s="5">
        <v>11</v>
      </c>
      <c r="H16" s="5">
        <v>48</v>
      </c>
      <c r="I16" s="5">
        <v>1</v>
      </c>
    </row>
    <row r="17" spans="1:9">
      <c r="A17" s="5">
        <v>16</v>
      </c>
      <c r="B17" s="5">
        <v>1</v>
      </c>
      <c r="C17" s="5" t="s">
        <v>141</v>
      </c>
      <c r="D17" s="5">
        <v>30</v>
      </c>
      <c r="E17" s="5">
        <v>1</v>
      </c>
      <c r="F17" s="5">
        <v>60</v>
      </c>
      <c r="G17" s="5">
        <v>3</v>
      </c>
      <c r="H17" s="5">
        <v>61</v>
      </c>
      <c r="I17" s="5">
        <v>0</v>
      </c>
    </row>
    <row r="18" spans="1:9">
      <c r="A18" s="5">
        <v>17</v>
      </c>
      <c r="B18" s="5">
        <v>1</v>
      </c>
      <c r="C18" s="5" t="s">
        <v>141</v>
      </c>
      <c r="D18" s="5">
        <v>384</v>
      </c>
      <c r="E18" s="5">
        <v>1</v>
      </c>
      <c r="F18" s="5">
        <v>60</v>
      </c>
      <c r="G18" s="5">
        <v>9</v>
      </c>
      <c r="H18" s="5">
        <v>42</v>
      </c>
      <c r="I18" s="5">
        <v>0</v>
      </c>
    </row>
    <row r="19" spans="1:9">
      <c r="A19" s="5">
        <v>18</v>
      </c>
      <c r="B19" s="5">
        <v>1</v>
      </c>
      <c r="C19" s="5" t="s">
        <v>141</v>
      </c>
      <c r="D19" s="5">
        <v>4</v>
      </c>
      <c r="E19" s="5">
        <v>1</v>
      </c>
      <c r="F19" s="5">
        <v>40</v>
      </c>
      <c r="G19" s="5">
        <v>2</v>
      </c>
      <c r="H19" s="5">
        <v>35</v>
      </c>
      <c r="I19" s="5">
        <v>0</v>
      </c>
    </row>
    <row r="20" spans="1:9">
      <c r="A20" s="5">
        <v>19</v>
      </c>
      <c r="B20" s="5">
        <v>1</v>
      </c>
      <c r="C20" s="5" t="s">
        <v>141</v>
      </c>
      <c r="D20" s="5">
        <v>54</v>
      </c>
      <c r="E20" s="5">
        <v>1</v>
      </c>
      <c r="F20" s="5">
        <v>80</v>
      </c>
      <c r="G20" s="5">
        <v>4</v>
      </c>
      <c r="H20" s="5">
        <v>63</v>
      </c>
      <c r="I20" s="5">
        <v>1</v>
      </c>
    </row>
    <row r="21" spans="1:9">
      <c r="A21" s="5">
        <v>20</v>
      </c>
      <c r="B21" s="5">
        <v>1</v>
      </c>
      <c r="C21" s="5" t="s">
        <v>141</v>
      </c>
      <c r="D21" s="5">
        <v>13</v>
      </c>
      <c r="E21" s="5">
        <v>1</v>
      </c>
      <c r="F21" s="5">
        <v>60</v>
      </c>
      <c r="G21" s="5">
        <v>4</v>
      </c>
      <c r="H21" s="5">
        <v>56</v>
      </c>
      <c r="I21" s="5">
        <v>0</v>
      </c>
    </row>
    <row r="22" spans="1:9">
      <c r="A22" s="5">
        <v>21</v>
      </c>
      <c r="B22" s="5">
        <v>1</v>
      </c>
      <c r="C22" s="5" t="s">
        <v>141</v>
      </c>
      <c r="D22" s="5">
        <v>123</v>
      </c>
      <c r="E22" s="5">
        <v>0</v>
      </c>
      <c r="F22" s="5">
        <v>40</v>
      </c>
      <c r="G22" s="5">
        <v>3</v>
      </c>
      <c r="H22" s="5">
        <v>55</v>
      </c>
      <c r="I22" s="5">
        <v>0</v>
      </c>
    </row>
    <row r="23" spans="1:9">
      <c r="A23" s="5">
        <v>22</v>
      </c>
      <c r="B23" s="5">
        <v>1</v>
      </c>
      <c r="C23" s="5" t="s">
        <v>141</v>
      </c>
      <c r="D23" s="5">
        <v>97</v>
      </c>
      <c r="E23" s="5">
        <v>0</v>
      </c>
      <c r="F23" s="5">
        <v>60</v>
      </c>
      <c r="G23" s="5">
        <v>5</v>
      </c>
      <c r="H23" s="5">
        <v>67</v>
      </c>
      <c r="I23" s="5">
        <v>0</v>
      </c>
    </row>
    <row r="24" spans="1:9">
      <c r="A24" s="5">
        <v>23</v>
      </c>
      <c r="B24" s="5">
        <v>1</v>
      </c>
      <c r="C24" s="5" t="s">
        <v>141</v>
      </c>
      <c r="D24" s="5">
        <v>153</v>
      </c>
      <c r="E24" s="5">
        <v>1</v>
      </c>
      <c r="F24" s="5">
        <v>60</v>
      </c>
      <c r="G24" s="5">
        <v>14</v>
      </c>
      <c r="H24" s="5">
        <v>63</v>
      </c>
      <c r="I24" s="5">
        <v>1</v>
      </c>
    </row>
    <row r="25" spans="1:9">
      <c r="A25" s="5">
        <v>24</v>
      </c>
      <c r="B25" s="5">
        <v>1</v>
      </c>
      <c r="C25" s="5" t="s">
        <v>141</v>
      </c>
      <c r="D25" s="5">
        <v>59</v>
      </c>
      <c r="E25" s="5">
        <v>1</v>
      </c>
      <c r="F25" s="5">
        <v>30</v>
      </c>
      <c r="G25" s="5">
        <v>2</v>
      </c>
      <c r="H25" s="5">
        <v>65</v>
      </c>
      <c r="I25" s="5">
        <v>0</v>
      </c>
    </row>
    <row r="26" spans="1:9">
      <c r="A26" s="5">
        <v>25</v>
      </c>
      <c r="B26" s="5">
        <v>1</v>
      </c>
      <c r="C26" s="5" t="s">
        <v>141</v>
      </c>
      <c r="D26" s="5">
        <v>117</v>
      </c>
      <c r="E26" s="5">
        <v>1</v>
      </c>
      <c r="F26" s="5">
        <v>80</v>
      </c>
      <c r="G26" s="5">
        <v>3</v>
      </c>
      <c r="H26" s="5">
        <v>46</v>
      </c>
      <c r="I26" s="5">
        <v>0</v>
      </c>
    </row>
    <row r="27" spans="1:9">
      <c r="A27" s="5">
        <v>26</v>
      </c>
      <c r="B27" s="5">
        <v>1</v>
      </c>
      <c r="C27" s="5" t="s">
        <v>141</v>
      </c>
      <c r="D27" s="5">
        <v>16</v>
      </c>
      <c r="E27" s="5">
        <v>1</v>
      </c>
      <c r="F27" s="5">
        <v>30</v>
      </c>
      <c r="G27" s="5">
        <v>4</v>
      </c>
      <c r="H27" s="5">
        <v>53</v>
      </c>
      <c r="I27" s="5">
        <v>1</v>
      </c>
    </row>
    <row r="28" spans="1:9">
      <c r="A28" s="5">
        <v>27</v>
      </c>
      <c r="B28" s="5">
        <v>1</v>
      </c>
      <c r="C28" s="5" t="s">
        <v>141</v>
      </c>
      <c r="D28" s="5">
        <v>151</v>
      </c>
      <c r="E28" s="5">
        <v>1</v>
      </c>
      <c r="F28" s="5">
        <v>50</v>
      </c>
      <c r="G28" s="5">
        <v>12</v>
      </c>
      <c r="H28" s="5">
        <v>69</v>
      </c>
      <c r="I28" s="5">
        <v>0</v>
      </c>
    </row>
    <row r="29" spans="1:9">
      <c r="A29" s="5">
        <v>28</v>
      </c>
      <c r="B29" s="5">
        <v>1</v>
      </c>
      <c r="C29" s="5" t="s">
        <v>141</v>
      </c>
      <c r="D29" s="5">
        <v>22</v>
      </c>
      <c r="E29" s="5">
        <v>1</v>
      </c>
      <c r="F29" s="5">
        <v>60</v>
      </c>
      <c r="G29" s="5">
        <v>4</v>
      </c>
      <c r="H29" s="5">
        <v>68</v>
      </c>
      <c r="I29" s="5">
        <v>0</v>
      </c>
    </row>
    <row r="30" spans="1:9">
      <c r="A30" s="5">
        <v>29</v>
      </c>
      <c r="B30" s="5">
        <v>1</v>
      </c>
      <c r="C30" s="5" t="s">
        <v>141</v>
      </c>
      <c r="D30" s="5">
        <v>56</v>
      </c>
      <c r="E30" s="5">
        <v>1</v>
      </c>
      <c r="F30" s="5">
        <v>80</v>
      </c>
      <c r="G30" s="5">
        <v>12</v>
      </c>
      <c r="H30" s="5">
        <v>43</v>
      </c>
      <c r="I30" s="5">
        <v>1</v>
      </c>
    </row>
    <row r="31" spans="1:9">
      <c r="A31" s="5">
        <v>30</v>
      </c>
      <c r="B31" s="5">
        <v>1</v>
      </c>
      <c r="C31" s="5" t="s">
        <v>141</v>
      </c>
      <c r="D31" s="5">
        <v>21</v>
      </c>
      <c r="E31" s="5">
        <v>1</v>
      </c>
      <c r="F31" s="5">
        <v>40</v>
      </c>
      <c r="G31" s="5">
        <v>2</v>
      </c>
      <c r="H31" s="5">
        <v>55</v>
      </c>
      <c r="I31" s="5">
        <v>1</v>
      </c>
    </row>
    <row r="32" spans="1:9">
      <c r="A32" s="5">
        <v>31</v>
      </c>
      <c r="B32" s="5">
        <v>1</v>
      </c>
      <c r="C32" s="5" t="s">
        <v>141</v>
      </c>
      <c r="D32" s="5">
        <v>18</v>
      </c>
      <c r="E32" s="5">
        <v>1</v>
      </c>
      <c r="F32" s="5">
        <v>20</v>
      </c>
      <c r="G32" s="5">
        <v>15</v>
      </c>
      <c r="H32" s="5">
        <v>42</v>
      </c>
      <c r="I32" s="5">
        <v>0</v>
      </c>
    </row>
    <row r="33" spans="1:9">
      <c r="A33" s="5">
        <v>32</v>
      </c>
      <c r="B33" s="5">
        <v>1</v>
      </c>
      <c r="C33" s="5" t="s">
        <v>141</v>
      </c>
      <c r="D33" s="5">
        <v>139</v>
      </c>
      <c r="E33" s="5">
        <v>1</v>
      </c>
      <c r="F33" s="5">
        <v>80</v>
      </c>
      <c r="G33" s="5">
        <v>2</v>
      </c>
      <c r="H33" s="5">
        <v>64</v>
      </c>
      <c r="I33" s="5">
        <v>0</v>
      </c>
    </row>
    <row r="34" spans="1:9">
      <c r="A34" s="5">
        <v>33</v>
      </c>
      <c r="B34" s="5">
        <v>1</v>
      </c>
      <c r="C34" s="5" t="s">
        <v>141</v>
      </c>
      <c r="D34" s="5">
        <v>20</v>
      </c>
      <c r="E34" s="5">
        <v>1</v>
      </c>
      <c r="F34" s="5">
        <v>30</v>
      </c>
      <c r="G34" s="5">
        <v>5</v>
      </c>
      <c r="H34" s="5">
        <v>65</v>
      </c>
      <c r="I34" s="5">
        <v>0</v>
      </c>
    </row>
    <row r="35" spans="1:9">
      <c r="A35" s="5">
        <v>34</v>
      </c>
      <c r="B35" s="5">
        <v>1</v>
      </c>
      <c r="C35" s="5" t="s">
        <v>141</v>
      </c>
      <c r="D35" s="5">
        <v>31</v>
      </c>
      <c r="E35" s="5">
        <v>1</v>
      </c>
      <c r="F35" s="5">
        <v>75</v>
      </c>
      <c r="G35" s="5">
        <v>3</v>
      </c>
      <c r="H35" s="5">
        <v>65</v>
      </c>
      <c r="I35" s="5">
        <v>0</v>
      </c>
    </row>
    <row r="36" spans="1:9">
      <c r="A36" s="5">
        <v>35</v>
      </c>
      <c r="B36" s="5">
        <v>1</v>
      </c>
      <c r="C36" s="5" t="s">
        <v>141</v>
      </c>
      <c r="D36" s="5">
        <v>52</v>
      </c>
      <c r="E36" s="5">
        <v>1</v>
      </c>
      <c r="F36" s="5">
        <v>70</v>
      </c>
      <c r="G36" s="5">
        <v>2</v>
      </c>
      <c r="H36" s="5">
        <v>55</v>
      </c>
      <c r="I36" s="5">
        <v>0</v>
      </c>
    </row>
    <row r="37" spans="1:9">
      <c r="A37" s="5">
        <v>36</v>
      </c>
      <c r="B37" s="5">
        <v>1</v>
      </c>
      <c r="C37" s="5" t="s">
        <v>141</v>
      </c>
      <c r="D37" s="5">
        <v>287</v>
      </c>
      <c r="E37" s="5">
        <v>1</v>
      </c>
      <c r="F37" s="5">
        <v>60</v>
      </c>
      <c r="G37" s="5">
        <v>25</v>
      </c>
      <c r="H37" s="5">
        <v>66</v>
      </c>
      <c r="I37" s="5">
        <v>1</v>
      </c>
    </row>
    <row r="38" spans="1:9">
      <c r="A38" s="5">
        <v>37</v>
      </c>
      <c r="B38" s="5">
        <v>1</v>
      </c>
      <c r="C38" s="5" t="s">
        <v>141</v>
      </c>
      <c r="D38" s="5">
        <v>18</v>
      </c>
      <c r="E38" s="5">
        <v>1</v>
      </c>
      <c r="F38" s="5">
        <v>30</v>
      </c>
      <c r="G38" s="5">
        <v>4</v>
      </c>
      <c r="H38" s="5">
        <v>60</v>
      </c>
      <c r="I38" s="5">
        <v>0</v>
      </c>
    </row>
    <row r="39" spans="1:9">
      <c r="A39" s="5">
        <v>38</v>
      </c>
      <c r="B39" s="5">
        <v>1</v>
      </c>
      <c r="C39" s="5" t="s">
        <v>141</v>
      </c>
      <c r="D39" s="5">
        <v>51</v>
      </c>
      <c r="E39" s="5">
        <v>1</v>
      </c>
      <c r="F39" s="5">
        <v>60</v>
      </c>
      <c r="G39" s="5">
        <v>1</v>
      </c>
      <c r="H39" s="5">
        <v>67</v>
      </c>
      <c r="I39" s="5">
        <v>0</v>
      </c>
    </row>
    <row r="40" spans="1:9">
      <c r="A40" s="5">
        <v>39</v>
      </c>
      <c r="B40" s="5">
        <v>1</v>
      </c>
      <c r="C40" s="5" t="s">
        <v>141</v>
      </c>
      <c r="D40" s="5">
        <v>122</v>
      </c>
      <c r="E40" s="5">
        <v>1</v>
      </c>
      <c r="F40" s="5">
        <v>80</v>
      </c>
      <c r="G40" s="5">
        <v>28</v>
      </c>
      <c r="H40" s="5">
        <v>53</v>
      </c>
      <c r="I40" s="5">
        <v>0</v>
      </c>
    </row>
    <row r="41" spans="1:9">
      <c r="A41" s="5">
        <v>40</v>
      </c>
      <c r="B41" s="5">
        <v>1</v>
      </c>
      <c r="C41" s="5" t="s">
        <v>141</v>
      </c>
      <c r="D41" s="5">
        <v>27</v>
      </c>
      <c r="E41" s="5">
        <v>1</v>
      </c>
      <c r="F41" s="5">
        <v>60</v>
      </c>
      <c r="G41" s="5">
        <v>8</v>
      </c>
      <c r="H41" s="5">
        <v>62</v>
      </c>
      <c r="I41" s="5">
        <v>0</v>
      </c>
    </row>
    <row r="42" spans="1:9">
      <c r="A42" s="5">
        <v>41</v>
      </c>
      <c r="B42" s="5">
        <v>1</v>
      </c>
      <c r="C42" s="5" t="s">
        <v>141</v>
      </c>
      <c r="D42" s="5">
        <v>54</v>
      </c>
      <c r="E42" s="5">
        <v>1</v>
      </c>
      <c r="F42" s="5">
        <v>70</v>
      </c>
      <c r="G42" s="5">
        <v>1</v>
      </c>
      <c r="H42" s="5">
        <v>67</v>
      </c>
      <c r="I42" s="5">
        <v>0</v>
      </c>
    </row>
    <row r="43" spans="1:9">
      <c r="A43" s="5">
        <v>42</v>
      </c>
      <c r="B43" s="5">
        <v>1</v>
      </c>
      <c r="C43" s="5" t="s">
        <v>141</v>
      </c>
      <c r="D43" s="5">
        <v>7</v>
      </c>
      <c r="E43" s="5">
        <v>1</v>
      </c>
      <c r="F43" s="5">
        <v>50</v>
      </c>
      <c r="G43" s="5">
        <v>7</v>
      </c>
      <c r="H43" s="5">
        <v>72</v>
      </c>
      <c r="I43" s="5">
        <v>0</v>
      </c>
    </row>
    <row r="44" spans="1:9">
      <c r="A44" s="5">
        <v>43</v>
      </c>
      <c r="B44" s="5">
        <v>1</v>
      </c>
      <c r="C44" s="5" t="s">
        <v>141</v>
      </c>
      <c r="D44" s="5">
        <v>63</v>
      </c>
      <c r="E44" s="5">
        <v>1</v>
      </c>
      <c r="F44" s="5">
        <v>50</v>
      </c>
      <c r="G44" s="5">
        <v>11</v>
      </c>
      <c r="H44" s="5">
        <v>48</v>
      </c>
      <c r="I44" s="5">
        <v>0</v>
      </c>
    </row>
    <row r="45" spans="1:9">
      <c r="A45" s="5">
        <v>44</v>
      </c>
      <c r="B45" s="5">
        <v>1</v>
      </c>
      <c r="C45" s="5" t="s">
        <v>141</v>
      </c>
      <c r="D45" s="5">
        <v>392</v>
      </c>
      <c r="E45" s="5">
        <v>1</v>
      </c>
      <c r="F45" s="5">
        <v>40</v>
      </c>
      <c r="G45" s="5">
        <v>4</v>
      </c>
      <c r="H45" s="5">
        <v>68</v>
      </c>
      <c r="I45" s="5">
        <v>0</v>
      </c>
    </row>
    <row r="46" spans="1:9">
      <c r="A46" s="5">
        <v>45</v>
      </c>
      <c r="B46" s="5">
        <v>1</v>
      </c>
      <c r="C46" s="5" t="s">
        <v>141</v>
      </c>
      <c r="D46" s="5">
        <v>10</v>
      </c>
      <c r="E46" s="5">
        <v>1</v>
      </c>
      <c r="F46" s="5">
        <v>40</v>
      </c>
      <c r="G46" s="5">
        <v>23</v>
      </c>
      <c r="H46" s="5">
        <v>67</v>
      </c>
      <c r="I46" s="5">
        <v>1</v>
      </c>
    </row>
    <row r="47" spans="1:9">
      <c r="A47" s="5">
        <v>46</v>
      </c>
      <c r="B47" s="5">
        <v>1</v>
      </c>
      <c r="C47" s="5" t="s">
        <v>142</v>
      </c>
      <c r="D47" s="5">
        <v>8</v>
      </c>
      <c r="E47" s="5">
        <v>1</v>
      </c>
      <c r="F47" s="5">
        <v>20</v>
      </c>
      <c r="G47" s="5">
        <v>19</v>
      </c>
      <c r="H47" s="5">
        <v>61</v>
      </c>
      <c r="I47" s="5">
        <v>1</v>
      </c>
    </row>
    <row r="48" spans="1:9">
      <c r="A48" s="5">
        <v>47</v>
      </c>
      <c r="B48" s="5">
        <v>1</v>
      </c>
      <c r="C48" s="5" t="s">
        <v>142</v>
      </c>
      <c r="D48" s="5">
        <v>92</v>
      </c>
      <c r="E48" s="5">
        <v>1</v>
      </c>
      <c r="F48" s="5">
        <v>70</v>
      </c>
      <c r="G48" s="5">
        <v>10</v>
      </c>
      <c r="H48" s="5">
        <v>60</v>
      </c>
      <c r="I48" s="5">
        <v>0</v>
      </c>
    </row>
    <row r="49" spans="1:9">
      <c r="A49" s="5">
        <v>48</v>
      </c>
      <c r="B49" s="5">
        <v>1</v>
      </c>
      <c r="C49" s="5" t="s">
        <v>142</v>
      </c>
      <c r="D49" s="5">
        <v>35</v>
      </c>
      <c r="E49" s="5">
        <v>1</v>
      </c>
      <c r="F49" s="5">
        <v>40</v>
      </c>
      <c r="G49" s="5">
        <v>6</v>
      </c>
      <c r="H49" s="5">
        <v>62</v>
      </c>
      <c r="I49" s="5">
        <v>0</v>
      </c>
    </row>
    <row r="50" spans="1:9">
      <c r="A50" s="5">
        <v>49</v>
      </c>
      <c r="B50" s="5">
        <v>1</v>
      </c>
      <c r="C50" s="5" t="s">
        <v>142</v>
      </c>
      <c r="D50" s="5">
        <v>117</v>
      </c>
      <c r="E50" s="5">
        <v>1</v>
      </c>
      <c r="F50" s="5">
        <v>80</v>
      </c>
      <c r="G50" s="5">
        <v>2</v>
      </c>
      <c r="H50" s="5">
        <v>38</v>
      </c>
      <c r="I50" s="5">
        <v>0</v>
      </c>
    </row>
    <row r="51" spans="1:9">
      <c r="A51" s="5">
        <v>50</v>
      </c>
      <c r="B51" s="5">
        <v>1</v>
      </c>
      <c r="C51" s="5" t="s">
        <v>142</v>
      </c>
      <c r="D51" s="5">
        <v>132</v>
      </c>
      <c r="E51" s="5">
        <v>1</v>
      </c>
      <c r="F51" s="5">
        <v>80</v>
      </c>
      <c r="G51" s="5">
        <v>5</v>
      </c>
      <c r="H51" s="5">
        <v>50</v>
      </c>
      <c r="I51" s="5">
        <v>0</v>
      </c>
    </row>
    <row r="52" spans="1:9">
      <c r="A52" s="5">
        <v>51</v>
      </c>
      <c r="B52" s="5">
        <v>1</v>
      </c>
      <c r="C52" s="5" t="s">
        <v>142</v>
      </c>
      <c r="D52" s="5">
        <v>12</v>
      </c>
      <c r="E52" s="5">
        <v>1</v>
      </c>
      <c r="F52" s="5">
        <v>50</v>
      </c>
      <c r="G52" s="5">
        <v>4</v>
      </c>
      <c r="H52" s="5">
        <v>63</v>
      </c>
      <c r="I52" s="5">
        <v>1</v>
      </c>
    </row>
    <row r="53" spans="1:9">
      <c r="A53" s="5">
        <v>52</v>
      </c>
      <c r="B53" s="5">
        <v>1</v>
      </c>
      <c r="C53" s="5" t="s">
        <v>142</v>
      </c>
      <c r="D53" s="5">
        <v>162</v>
      </c>
      <c r="E53" s="5">
        <v>1</v>
      </c>
      <c r="F53" s="5">
        <v>80</v>
      </c>
      <c r="G53" s="5">
        <v>5</v>
      </c>
      <c r="H53" s="5">
        <v>64</v>
      </c>
      <c r="I53" s="5">
        <v>0</v>
      </c>
    </row>
    <row r="54" spans="1:9">
      <c r="A54" s="5">
        <v>53</v>
      </c>
      <c r="B54" s="5">
        <v>1</v>
      </c>
      <c r="C54" s="5" t="s">
        <v>142</v>
      </c>
      <c r="D54" s="5">
        <v>3</v>
      </c>
      <c r="E54" s="5">
        <v>1</v>
      </c>
      <c r="F54" s="5">
        <v>30</v>
      </c>
      <c r="G54" s="5">
        <v>3</v>
      </c>
      <c r="H54" s="5">
        <v>43</v>
      </c>
      <c r="I54" s="5">
        <v>0</v>
      </c>
    </row>
    <row r="55" spans="1:9">
      <c r="A55" s="5">
        <v>54</v>
      </c>
      <c r="B55" s="5">
        <v>1</v>
      </c>
      <c r="C55" s="5" t="s">
        <v>142</v>
      </c>
      <c r="D55" s="5">
        <v>95</v>
      </c>
      <c r="E55" s="5">
        <v>1</v>
      </c>
      <c r="F55" s="5">
        <v>80</v>
      </c>
      <c r="G55" s="5">
        <v>4</v>
      </c>
      <c r="H55" s="5">
        <v>34</v>
      </c>
      <c r="I55" s="5">
        <v>0</v>
      </c>
    </row>
    <row r="56" spans="1:9">
      <c r="A56" s="5">
        <v>55</v>
      </c>
      <c r="B56" s="5">
        <v>1</v>
      </c>
      <c r="C56" s="5" t="s">
        <v>143</v>
      </c>
      <c r="D56" s="5">
        <v>177</v>
      </c>
      <c r="E56" s="5">
        <v>1</v>
      </c>
      <c r="F56" s="5">
        <v>50</v>
      </c>
      <c r="G56" s="5">
        <v>16</v>
      </c>
      <c r="H56" s="5">
        <v>66</v>
      </c>
      <c r="I56" s="5">
        <v>1</v>
      </c>
    </row>
    <row r="57" spans="1:9">
      <c r="A57" s="5">
        <v>56</v>
      </c>
      <c r="B57" s="5">
        <v>1</v>
      </c>
      <c r="C57" s="5" t="s">
        <v>143</v>
      </c>
      <c r="D57" s="5">
        <v>162</v>
      </c>
      <c r="E57" s="5">
        <v>1</v>
      </c>
      <c r="F57" s="5">
        <v>80</v>
      </c>
      <c r="G57" s="5">
        <v>5</v>
      </c>
      <c r="H57" s="5">
        <v>62</v>
      </c>
      <c r="I57" s="5">
        <v>0</v>
      </c>
    </row>
    <row r="58" spans="1:9">
      <c r="A58" s="5">
        <v>57</v>
      </c>
      <c r="B58" s="5">
        <v>1</v>
      </c>
      <c r="C58" s="5" t="s">
        <v>143</v>
      </c>
      <c r="D58" s="5">
        <v>216</v>
      </c>
      <c r="E58" s="5">
        <v>1</v>
      </c>
      <c r="F58" s="5">
        <v>50</v>
      </c>
      <c r="G58" s="5">
        <v>15</v>
      </c>
      <c r="H58" s="5">
        <v>52</v>
      </c>
      <c r="I58" s="5">
        <v>0</v>
      </c>
    </row>
    <row r="59" spans="1:9">
      <c r="A59" s="5">
        <v>58</v>
      </c>
      <c r="B59" s="5">
        <v>1</v>
      </c>
      <c r="C59" s="5" t="s">
        <v>143</v>
      </c>
      <c r="D59" s="5">
        <v>553</v>
      </c>
      <c r="E59" s="5">
        <v>1</v>
      </c>
      <c r="F59" s="5">
        <v>70</v>
      </c>
      <c r="G59" s="5">
        <v>2</v>
      </c>
      <c r="H59" s="5">
        <v>47</v>
      </c>
      <c r="I59" s="5">
        <v>0</v>
      </c>
    </row>
    <row r="60" spans="1:9">
      <c r="A60" s="5">
        <v>59</v>
      </c>
      <c r="B60" s="5">
        <v>1</v>
      </c>
      <c r="C60" s="5" t="s">
        <v>143</v>
      </c>
      <c r="D60" s="5">
        <v>278</v>
      </c>
      <c r="E60" s="5">
        <v>1</v>
      </c>
      <c r="F60" s="5">
        <v>60</v>
      </c>
      <c r="G60" s="5">
        <v>12</v>
      </c>
      <c r="H60" s="5">
        <v>63</v>
      </c>
      <c r="I60" s="5">
        <v>0</v>
      </c>
    </row>
    <row r="61" spans="1:9">
      <c r="A61" s="5">
        <v>60</v>
      </c>
      <c r="B61" s="5">
        <v>1</v>
      </c>
      <c r="C61" s="5" t="s">
        <v>143</v>
      </c>
      <c r="D61" s="5">
        <v>12</v>
      </c>
      <c r="E61" s="5">
        <v>1</v>
      </c>
      <c r="F61" s="5">
        <v>40</v>
      </c>
      <c r="G61" s="5">
        <v>12</v>
      </c>
      <c r="H61" s="5">
        <v>68</v>
      </c>
      <c r="I61" s="5">
        <v>1</v>
      </c>
    </row>
    <row r="62" spans="1:9">
      <c r="A62" s="5">
        <v>61</v>
      </c>
      <c r="B62" s="5">
        <v>1</v>
      </c>
      <c r="C62" s="5" t="s">
        <v>143</v>
      </c>
      <c r="D62" s="5">
        <v>260</v>
      </c>
      <c r="E62" s="5">
        <v>1</v>
      </c>
      <c r="F62" s="5">
        <v>80</v>
      </c>
      <c r="G62" s="5">
        <v>5</v>
      </c>
      <c r="H62" s="5">
        <v>45</v>
      </c>
      <c r="I62" s="5">
        <v>0</v>
      </c>
    </row>
    <row r="63" spans="1:9">
      <c r="A63" s="5">
        <v>62</v>
      </c>
      <c r="B63" s="5">
        <v>1</v>
      </c>
      <c r="C63" s="5" t="s">
        <v>143</v>
      </c>
      <c r="D63" s="5">
        <v>200</v>
      </c>
      <c r="E63" s="5">
        <v>1</v>
      </c>
      <c r="F63" s="5">
        <v>80</v>
      </c>
      <c r="G63" s="5">
        <v>12</v>
      </c>
      <c r="H63" s="5">
        <v>41</v>
      </c>
      <c r="I63" s="5">
        <v>1</v>
      </c>
    </row>
    <row r="64" spans="1:9">
      <c r="A64" s="5">
        <v>63</v>
      </c>
      <c r="B64" s="5">
        <v>1</v>
      </c>
      <c r="C64" s="5" t="s">
        <v>143</v>
      </c>
      <c r="D64" s="5">
        <v>156</v>
      </c>
      <c r="E64" s="5">
        <v>1</v>
      </c>
      <c r="F64" s="5">
        <v>70</v>
      </c>
      <c r="G64" s="5">
        <v>2</v>
      </c>
      <c r="H64" s="5">
        <v>66</v>
      </c>
      <c r="I64" s="5">
        <v>0</v>
      </c>
    </row>
    <row r="65" spans="1:9">
      <c r="A65" s="5">
        <v>64</v>
      </c>
      <c r="B65" s="5">
        <v>1</v>
      </c>
      <c r="C65" s="5" t="s">
        <v>143</v>
      </c>
      <c r="D65" s="5">
        <v>182</v>
      </c>
      <c r="E65" s="5">
        <v>0</v>
      </c>
      <c r="F65" s="5">
        <v>90</v>
      </c>
      <c r="G65" s="5">
        <v>2</v>
      </c>
      <c r="H65" s="5">
        <v>62</v>
      </c>
      <c r="I65" s="5">
        <v>0</v>
      </c>
    </row>
    <row r="66" spans="1:9">
      <c r="A66" s="5">
        <v>65</v>
      </c>
      <c r="B66" s="5">
        <v>1</v>
      </c>
      <c r="C66" s="5" t="s">
        <v>143</v>
      </c>
      <c r="D66" s="5">
        <v>143</v>
      </c>
      <c r="E66" s="5">
        <v>1</v>
      </c>
      <c r="F66" s="5">
        <v>90</v>
      </c>
      <c r="G66" s="5">
        <v>8</v>
      </c>
      <c r="H66" s="5">
        <v>60</v>
      </c>
      <c r="I66" s="5">
        <v>0</v>
      </c>
    </row>
    <row r="67" spans="1:9">
      <c r="A67" s="5">
        <v>66</v>
      </c>
      <c r="B67" s="5">
        <v>1</v>
      </c>
      <c r="C67" s="5" t="s">
        <v>143</v>
      </c>
      <c r="D67" s="5">
        <v>105</v>
      </c>
      <c r="E67" s="5">
        <v>1</v>
      </c>
      <c r="F67" s="5">
        <v>80</v>
      </c>
      <c r="G67" s="5">
        <v>11</v>
      </c>
      <c r="H67" s="5">
        <v>66</v>
      </c>
      <c r="I67" s="5">
        <v>0</v>
      </c>
    </row>
    <row r="68" spans="1:9">
      <c r="A68" s="5">
        <v>67</v>
      </c>
      <c r="B68" s="5">
        <v>1</v>
      </c>
      <c r="C68" s="5" t="s">
        <v>143</v>
      </c>
      <c r="D68" s="5">
        <v>103</v>
      </c>
      <c r="E68" s="5">
        <v>1</v>
      </c>
      <c r="F68" s="5">
        <v>80</v>
      </c>
      <c r="G68" s="5">
        <v>5</v>
      </c>
      <c r="H68" s="5">
        <v>38</v>
      </c>
      <c r="I68" s="5">
        <v>0</v>
      </c>
    </row>
    <row r="69" spans="1:9">
      <c r="A69" s="5">
        <v>68</v>
      </c>
      <c r="B69" s="5">
        <v>1</v>
      </c>
      <c r="C69" s="5" t="s">
        <v>143</v>
      </c>
      <c r="D69" s="5">
        <v>250</v>
      </c>
      <c r="E69" s="5">
        <v>1</v>
      </c>
      <c r="F69" s="5">
        <v>70</v>
      </c>
      <c r="G69" s="5">
        <v>8</v>
      </c>
      <c r="H69" s="5">
        <v>53</v>
      </c>
      <c r="I69" s="5">
        <v>1</v>
      </c>
    </row>
    <row r="70" spans="1:9">
      <c r="A70" s="5">
        <v>69</v>
      </c>
      <c r="B70" s="5">
        <v>1</v>
      </c>
      <c r="C70" s="5" t="s">
        <v>143</v>
      </c>
      <c r="D70" s="5">
        <v>100</v>
      </c>
      <c r="E70" s="5">
        <v>1</v>
      </c>
      <c r="F70" s="5">
        <v>60</v>
      </c>
      <c r="G70" s="5">
        <v>13</v>
      </c>
      <c r="H70" s="5">
        <v>37</v>
      </c>
      <c r="I70" s="5">
        <v>1</v>
      </c>
    </row>
    <row r="71" spans="1:9">
      <c r="A71" s="5">
        <v>70</v>
      </c>
      <c r="B71" s="5">
        <v>2</v>
      </c>
      <c r="C71" s="5" t="s">
        <v>140</v>
      </c>
      <c r="D71" s="5">
        <v>999</v>
      </c>
      <c r="E71" s="5">
        <v>1</v>
      </c>
      <c r="F71" s="5">
        <v>90</v>
      </c>
      <c r="G71" s="5">
        <v>12</v>
      </c>
      <c r="H71" s="5">
        <v>54</v>
      </c>
      <c r="I71" s="5">
        <v>1</v>
      </c>
    </row>
    <row r="72" spans="1:9">
      <c r="A72" s="5">
        <v>71</v>
      </c>
      <c r="B72" s="5">
        <v>2</v>
      </c>
      <c r="C72" s="5" t="s">
        <v>140</v>
      </c>
      <c r="D72" s="5">
        <v>112</v>
      </c>
      <c r="E72" s="5">
        <v>1</v>
      </c>
      <c r="F72" s="5">
        <v>80</v>
      </c>
      <c r="G72" s="5">
        <v>6</v>
      </c>
      <c r="H72" s="5">
        <v>60</v>
      </c>
      <c r="I72" s="5">
        <v>0</v>
      </c>
    </row>
    <row r="73" spans="1:9">
      <c r="A73" s="5">
        <v>72</v>
      </c>
      <c r="B73" s="5">
        <v>2</v>
      </c>
      <c r="C73" s="5" t="s">
        <v>140</v>
      </c>
      <c r="D73" s="5">
        <v>87</v>
      </c>
      <c r="E73" s="5">
        <v>0</v>
      </c>
      <c r="F73" s="5">
        <v>80</v>
      </c>
      <c r="G73" s="5">
        <v>3</v>
      </c>
      <c r="H73" s="5">
        <v>48</v>
      </c>
      <c r="I73" s="5">
        <v>0</v>
      </c>
    </row>
    <row r="74" spans="1:9">
      <c r="A74" s="5">
        <v>73</v>
      </c>
      <c r="B74" s="5">
        <v>2</v>
      </c>
      <c r="C74" s="5" t="s">
        <v>140</v>
      </c>
      <c r="D74" s="5">
        <v>231</v>
      </c>
      <c r="E74" s="5">
        <v>0</v>
      </c>
      <c r="F74" s="5">
        <v>50</v>
      </c>
      <c r="G74" s="5">
        <v>8</v>
      </c>
      <c r="H74" s="5">
        <v>52</v>
      </c>
      <c r="I74" s="5">
        <v>1</v>
      </c>
    </row>
    <row r="75" spans="1:9">
      <c r="A75" s="5">
        <v>74</v>
      </c>
      <c r="B75" s="5">
        <v>2</v>
      </c>
      <c r="C75" s="5" t="s">
        <v>140</v>
      </c>
      <c r="D75" s="5">
        <v>242</v>
      </c>
      <c r="E75" s="5">
        <v>1</v>
      </c>
      <c r="F75" s="5">
        <v>50</v>
      </c>
      <c r="G75" s="5">
        <v>1</v>
      </c>
      <c r="H75" s="5">
        <v>70</v>
      </c>
      <c r="I75" s="5">
        <v>0</v>
      </c>
    </row>
    <row r="76" spans="1:9">
      <c r="A76" s="5">
        <v>75</v>
      </c>
      <c r="B76" s="5">
        <v>2</v>
      </c>
      <c r="C76" s="5" t="s">
        <v>140</v>
      </c>
      <c r="D76" s="5">
        <v>991</v>
      </c>
      <c r="E76" s="5">
        <v>1</v>
      </c>
      <c r="F76" s="5">
        <v>70</v>
      </c>
      <c r="G76" s="5">
        <v>7</v>
      </c>
      <c r="H76" s="5">
        <v>50</v>
      </c>
      <c r="I76" s="5">
        <v>1</v>
      </c>
    </row>
    <row r="77" spans="1:9">
      <c r="A77" s="5">
        <v>76</v>
      </c>
      <c r="B77" s="5">
        <v>2</v>
      </c>
      <c r="C77" s="5" t="s">
        <v>140</v>
      </c>
      <c r="D77" s="5">
        <v>111</v>
      </c>
      <c r="E77" s="5">
        <v>1</v>
      </c>
      <c r="F77" s="5">
        <v>70</v>
      </c>
      <c r="G77" s="5">
        <v>3</v>
      </c>
      <c r="H77" s="5">
        <v>62</v>
      </c>
      <c r="I77" s="5">
        <v>0</v>
      </c>
    </row>
    <row r="78" spans="1:9">
      <c r="A78" s="5">
        <v>77</v>
      </c>
      <c r="B78" s="5">
        <v>2</v>
      </c>
      <c r="C78" s="5" t="s">
        <v>140</v>
      </c>
      <c r="D78" s="5">
        <v>1</v>
      </c>
      <c r="E78" s="5">
        <v>1</v>
      </c>
      <c r="F78" s="5">
        <v>20</v>
      </c>
      <c r="G78" s="5">
        <v>21</v>
      </c>
      <c r="H78" s="5">
        <v>65</v>
      </c>
      <c r="I78" s="5">
        <v>1</v>
      </c>
    </row>
    <row r="79" spans="1:9">
      <c r="A79" s="5">
        <v>78</v>
      </c>
      <c r="B79" s="5">
        <v>2</v>
      </c>
      <c r="C79" s="5" t="s">
        <v>140</v>
      </c>
      <c r="D79" s="5">
        <v>587</v>
      </c>
      <c r="E79" s="5">
        <v>1</v>
      </c>
      <c r="F79" s="5">
        <v>60</v>
      </c>
      <c r="G79" s="5">
        <v>3</v>
      </c>
      <c r="H79" s="5">
        <v>58</v>
      </c>
      <c r="I79" s="5">
        <v>0</v>
      </c>
    </row>
    <row r="80" spans="1:9">
      <c r="A80" s="5">
        <v>79</v>
      </c>
      <c r="B80" s="5">
        <v>2</v>
      </c>
      <c r="C80" s="5" t="s">
        <v>140</v>
      </c>
      <c r="D80" s="5">
        <v>389</v>
      </c>
      <c r="E80" s="5">
        <v>1</v>
      </c>
      <c r="F80" s="5">
        <v>90</v>
      </c>
      <c r="G80" s="5">
        <v>2</v>
      </c>
      <c r="H80" s="5">
        <v>62</v>
      </c>
      <c r="I80" s="5">
        <v>0</v>
      </c>
    </row>
    <row r="81" spans="1:9">
      <c r="A81" s="5">
        <v>80</v>
      </c>
      <c r="B81" s="5">
        <v>2</v>
      </c>
      <c r="C81" s="5" t="s">
        <v>140</v>
      </c>
      <c r="D81" s="5">
        <v>33</v>
      </c>
      <c r="E81" s="5">
        <v>1</v>
      </c>
      <c r="F81" s="5">
        <v>30</v>
      </c>
      <c r="G81" s="5">
        <v>6</v>
      </c>
      <c r="H81" s="5">
        <v>64</v>
      </c>
      <c r="I81" s="5">
        <v>0</v>
      </c>
    </row>
    <row r="82" spans="1:9">
      <c r="A82" s="5">
        <v>81</v>
      </c>
      <c r="B82" s="5">
        <v>2</v>
      </c>
      <c r="C82" s="5" t="s">
        <v>140</v>
      </c>
      <c r="D82" s="5">
        <v>25</v>
      </c>
      <c r="E82" s="5">
        <v>1</v>
      </c>
      <c r="F82" s="5">
        <v>20</v>
      </c>
      <c r="G82" s="5">
        <v>36</v>
      </c>
      <c r="H82" s="5">
        <v>63</v>
      </c>
      <c r="I82" s="5">
        <v>0</v>
      </c>
    </row>
    <row r="83" spans="1:9">
      <c r="A83" s="5">
        <v>82</v>
      </c>
      <c r="B83" s="5">
        <v>2</v>
      </c>
      <c r="C83" s="5" t="s">
        <v>140</v>
      </c>
      <c r="D83" s="5">
        <v>357</v>
      </c>
      <c r="E83" s="5">
        <v>1</v>
      </c>
      <c r="F83" s="5">
        <v>70</v>
      </c>
      <c r="G83" s="5">
        <v>13</v>
      </c>
      <c r="H83" s="5">
        <v>58</v>
      </c>
      <c r="I83" s="5">
        <v>0</v>
      </c>
    </row>
    <row r="84" spans="1:9">
      <c r="A84" s="5">
        <v>83</v>
      </c>
      <c r="B84" s="5">
        <v>2</v>
      </c>
      <c r="C84" s="5" t="s">
        <v>140</v>
      </c>
      <c r="D84" s="5">
        <v>467</v>
      </c>
      <c r="E84" s="5">
        <v>1</v>
      </c>
      <c r="F84" s="5">
        <v>90</v>
      </c>
      <c r="G84" s="5">
        <v>2</v>
      </c>
      <c r="H84" s="5">
        <v>64</v>
      </c>
      <c r="I84" s="5">
        <v>0</v>
      </c>
    </row>
    <row r="85" spans="1:9">
      <c r="A85" s="5">
        <v>84</v>
      </c>
      <c r="B85" s="5">
        <v>2</v>
      </c>
      <c r="C85" s="5" t="s">
        <v>140</v>
      </c>
      <c r="D85" s="5">
        <v>201</v>
      </c>
      <c r="E85" s="5">
        <v>1</v>
      </c>
      <c r="F85" s="5">
        <v>80</v>
      </c>
      <c r="G85" s="5">
        <v>28</v>
      </c>
      <c r="H85" s="5">
        <v>52</v>
      </c>
      <c r="I85" s="5">
        <v>1</v>
      </c>
    </row>
    <row r="86" spans="1:9">
      <c r="A86" s="5">
        <v>85</v>
      </c>
      <c r="B86" s="5">
        <v>2</v>
      </c>
      <c r="C86" s="5" t="s">
        <v>140</v>
      </c>
      <c r="D86" s="5">
        <v>1</v>
      </c>
      <c r="E86" s="5">
        <v>1</v>
      </c>
      <c r="F86" s="5">
        <v>50</v>
      </c>
      <c r="G86" s="5">
        <v>7</v>
      </c>
      <c r="H86" s="5">
        <v>35</v>
      </c>
      <c r="I86" s="5">
        <v>0</v>
      </c>
    </row>
    <row r="87" spans="1:9">
      <c r="A87" s="5">
        <v>86</v>
      </c>
      <c r="B87" s="5">
        <v>2</v>
      </c>
      <c r="C87" s="5" t="s">
        <v>140</v>
      </c>
      <c r="D87" s="5">
        <v>30</v>
      </c>
      <c r="E87" s="5">
        <v>1</v>
      </c>
      <c r="F87" s="5">
        <v>70</v>
      </c>
      <c r="G87" s="5">
        <v>11</v>
      </c>
      <c r="H87" s="5">
        <v>63</v>
      </c>
      <c r="I87" s="5">
        <v>0</v>
      </c>
    </row>
    <row r="88" spans="1:9">
      <c r="A88" s="5">
        <v>87</v>
      </c>
      <c r="B88" s="5">
        <v>2</v>
      </c>
      <c r="C88" s="5" t="s">
        <v>140</v>
      </c>
      <c r="D88" s="5">
        <v>44</v>
      </c>
      <c r="E88" s="5">
        <v>1</v>
      </c>
      <c r="F88" s="5">
        <v>60</v>
      </c>
      <c r="G88" s="5">
        <v>13</v>
      </c>
      <c r="H88" s="5">
        <v>70</v>
      </c>
      <c r="I88" s="5">
        <v>1</v>
      </c>
    </row>
    <row r="89" spans="1:9">
      <c r="A89" s="5">
        <v>88</v>
      </c>
      <c r="B89" s="5">
        <v>2</v>
      </c>
      <c r="C89" s="5" t="s">
        <v>140</v>
      </c>
      <c r="D89" s="5">
        <v>283</v>
      </c>
      <c r="E89" s="5">
        <v>1</v>
      </c>
      <c r="F89" s="5">
        <v>90</v>
      </c>
      <c r="G89" s="5">
        <v>2</v>
      </c>
      <c r="H89" s="5">
        <v>51</v>
      </c>
      <c r="I89" s="5">
        <v>0</v>
      </c>
    </row>
    <row r="90" spans="1:9">
      <c r="A90" s="5">
        <v>89</v>
      </c>
      <c r="B90" s="5">
        <v>2</v>
      </c>
      <c r="C90" s="5" t="s">
        <v>140</v>
      </c>
      <c r="D90" s="5">
        <v>15</v>
      </c>
      <c r="E90" s="5">
        <v>1</v>
      </c>
      <c r="F90" s="5">
        <v>50</v>
      </c>
      <c r="G90" s="5">
        <v>13</v>
      </c>
      <c r="H90" s="5">
        <v>40</v>
      </c>
      <c r="I90" s="5">
        <v>1</v>
      </c>
    </row>
    <row r="91" spans="1:9">
      <c r="A91" s="5">
        <v>90</v>
      </c>
      <c r="B91" s="5">
        <v>2</v>
      </c>
      <c r="C91" s="5" t="s">
        <v>141</v>
      </c>
      <c r="D91" s="5">
        <v>25</v>
      </c>
      <c r="E91" s="5">
        <v>1</v>
      </c>
      <c r="F91" s="5">
        <v>30</v>
      </c>
      <c r="G91" s="5">
        <v>2</v>
      </c>
      <c r="H91" s="5">
        <v>69</v>
      </c>
      <c r="I91" s="5">
        <v>0</v>
      </c>
    </row>
    <row r="92" spans="1:9">
      <c r="A92" s="5">
        <v>91</v>
      </c>
      <c r="B92" s="5">
        <v>2</v>
      </c>
      <c r="C92" s="5" t="s">
        <v>141</v>
      </c>
      <c r="D92" s="5">
        <v>103</v>
      </c>
      <c r="E92" s="5">
        <v>0</v>
      </c>
      <c r="F92" s="5">
        <v>70</v>
      </c>
      <c r="G92" s="5">
        <v>22</v>
      </c>
      <c r="H92" s="5">
        <v>36</v>
      </c>
      <c r="I92" s="5">
        <v>1</v>
      </c>
    </row>
    <row r="93" spans="1:9">
      <c r="A93" s="5">
        <v>92</v>
      </c>
      <c r="B93" s="5">
        <v>2</v>
      </c>
      <c r="C93" s="5" t="s">
        <v>141</v>
      </c>
      <c r="D93" s="5">
        <v>21</v>
      </c>
      <c r="E93" s="5">
        <v>1</v>
      </c>
      <c r="F93" s="5">
        <v>20</v>
      </c>
      <c r="G93" s="5">
        <v>4</v>
      </c>
      <c r="H93" s="5">
        <v>71</v>
      </c>
      <c r="I93" s="5">
        <v>0</v>
      </c>
    </row>
    <row r="94" spans="1:9">
      <c r="A94" s="5">
        <v>93</v>
      </c>
      <c r="B94" s="5">
        <v>2</v>
      </c>
      <c r="C94" s="5" t="s">
        <v>141</v>
      </c>
      <c r="D94" s="5">
        <v>13</v>
      </c>
      <c r="E94" s="5">
        <v>1</v>
      </c>
      <c r="F94" s="5">
        <v>30</v>
      </c>
      <c r="G94" s="5">
        <v>2</v>
      </c>
      <c r="H94" s="5">
        <v>62</v>
      </c>
      <c r="I94" s="5">
        <v>0</v>
      </c>
    </row>
    <row r="95" spans="1:9">
      <c r="A95" s="5">
        <v>94</v>
      </c>
      <c r="B95" s="5">
        <v>2</v>
      </c>
      <c r="C95" s="5" t="s">
        <v>141</v>
      </c>
      <c r="D95" s="5">
        <v>87</v>
      </c>
      <c r="E95" s="5">
        <v>1</v>
      </c>
      <c r="F95" s="5">
        <v>60</v>
      </c>
      <c r="G95" s="5">
        <v>2</v>
      </c>
      <c r="H95" s="5">
        <v>60</v>
      </c>
      <c r="I95" s="5">
        <v>0</v>
      </c>
    </row>
    <row r="96" spans="1:9">
      <c r="A96" s="5">
        <v>95</v>
      </c>
      <c r="B96" s="5">
        <v>2</v>
      </c>
      <c r="C96" s="5" t="s">
        <v>141</v>
      </c>
      <c r="D96" s="5">
        <v>2</v>
      </c>
      <c r="E96" s="5">
        <v>1</v>
      </c>
      <c r="F96" s="5">
        <v>40</v>
      </c>
      <c r="G96" s="5">
        <v>36</v>
      </c>
      <c r="H96" s="5">
        <v>44</v>
      </c>
      <c r="I96" s="5">
        <v>1</v>
      </c>
    </row>
    <row r="97" spans="1:9">
      <c r="A97" s="5">
        <v>96</v>
      </c>
      <c r="B97" s="5">
        <v>2</v>
      </c>
      <c r="C97" s="5" t="s">
        <v>141</v>
      </c>
      <c r="D97" s="5">
        <v>20</v>
      </c>
      <c r="E97" s="5">
        <v>1</v>
      </c>
      <c r="F97" s="5">
        <v>30</v>
      </c>
      <c r="G97" s="5">
        <v>9</v>
      </c>
      <c r="H97" s="5">
        <v>54</v>
      </c>
      <c r="I97" s="5">
        <v>1</v>
      </c>
    </row>
    <row r="98" spans="1:9">
      <c r="A98" s="5">
        <v>97</v>
      </c>
      <c r="B98" s="5">
        <v>2</v>
      </c>
      <c r="C98" s="5" t="s">
        <v>141</v>
      </c>
      <c r="D98" s="5">
        <v>7</v>
      </c>
      <c r="E98" s="5">
        <v>1</v>
      </c>
      <c r="F98" s="5">
        <v>20</v>
      </c>
      <c r="G98" s="5">
        <v>11</v>
      </c>
      <c r="H98" s="5">
        <v>66</v>
      </c>
      <c r="I98" s="5">
        <v>0</v>
      </c>
    </row>
    <row r="99" spans="1:9">
      <c r="A99" s="5">
        <v>98</v>
      </c>
      <c r="B99" s="5">
        <v>2</v>
      </c>
      <c r="C99" s="5" t="s">
        <v>141</v>
      </c>
      <c r="D99" s="5">
        <v>24</v>
      </c>
      <c r="E99" s="5">
        <v>1</v>
      </c>
      <c r="F99" s="5">
        <v>60</v>
      </c>
      <c r="G99" s="5">
        <v>8</v>
      </c>
      <c r="H99" s="5">
        <v>49</v>
      </c>
      <c r="I99" s="5">
        <v>0</v>
      </c>
    </row>
    <row r="100" spans="1:9">
      <c r="A100" s="5">
        <v>99</v>
      </c>
      <c r="B100" s="5">
        <v>2</v>
      </c>
      <c r="C100" s="5" t="s">
        <v>141</v>
      </c>
      <c r="D100" s="5">
        <v>99</v>
      </c>
      <c r="E100" s="5">
        <v>1</v>
      </c>
      <c r="F100" s="5">
        <v>70</v>
      </c>
      <c r="G100" s="5">
        <v>3</v>
      </c>
      <c r="H100" s="5">
        <v>72</v>
      </c>
      <c r="I100" s="5">
        <v>0</v>
      </c>
    </row>
    <row r="101" spans="1:9">
      <c r="A101" s="5">
        <v>100</v>
      </c>
      <c r="B101" s="5">
        <v>2</v>
      </c>
      <c r="C101" s="5" t="s">
        <v>141</v>
      </c>
      <c r="D101" s="5">
        <v>8</v>
      </c>
      <c r="E101" s="5">
        <v>1</v>
      </c>
      <c r="F101" s="5">
        <v>80</v>
      </c>
      <c r="G101" s="5">
        <v>2</v>
      </c>
      <c r="H101" s="5">
        <v>68</v>
      </c>
      <c r="I101" s="5">
        <v>0</v>
      </c>
    </row>
    <row r="102" spans="1:9">
      <c r="A102" s="5">
        <v>101</v>
      </c>
      <c r="B102" s="5">
        <v>2</v>
      </c>
      <c r="C102" s="5" t="s">
        <v>141</v>
      </c>
      <c r="D102" s="5">
        <v>99</v>
      </c>
      <c r="E102" s="5">
        <v>1</v>
      </c>
      <c r="F102" s="5">
        <v>85</v>
      </c>
      <c r="G102" s="5">
        <v>4</v>
      </c>
      <c r="H102" s="5">
        <v>62</v>
      </c>
      <c r="I102" s="5">
        <v>0</v>
      </c>
    </row>
    <row r="103" spans="1:9">
      <c r="A103" s="5">
        <v>102</v>
      </c>
      <c r="B103" s="5">
        <v>2</v>
      </c>
      <c r="C103" s="5" t="s">
        <v>141</v>
      </c>
      <c r="D103" s="5">
        <v>61</v>
      </c>
      <c r="E103" s="5">
        <v>1</v>
      </c>
      <c r="F103" s="5">
        <v>70</v>
      </c>
      <c r="G103" s="5">
        <v>2</v>
      </c>
      <c r="H103" s="5">
        <v>71</v>
      </c>
      <c r="I103" s="5">
        <v>0</v>
      </c>
    </row>
    <row r="104" spans="1:9">
      <c r="A104" s="5">
        <v>103</v>
      </c>
      <c r="B104" s="5">
        <v>2</v>
      </c>
      <c r="C104" s="5" t="s">
        <v>141</v>
      </c>
      <c r="D104" s="5">
        <v>25</v>
      </c>
      <c r="E104" s="5">
        <v>1</v>
      </c>
      <c r="F104" s="5">
        <v>70</v>
      </c>
      <c r="G104" s="5">
        <v>2</v>
      </c>
      <c r="H104" s="5">
        <v>70</v>
      </c>
      <c r="I104" s="5">
        <v>0</v>
      </c>
    </row>
    <row r="105" spans="1:9">
      <c r="A105" s="5">
        <v>104</v>
      </c>
      <c r="B105" s="5">
        <v>2</v>
      </c>
      <c r="C105" s="5" t="s">
        <v>141</v>
      </c>
      <c r="D105" s="5">
        <v>95</v>
      </c>
      <c r="E105" s="5">
        <v>1</v>
      </c>
      <c r="F105" s="5">
        <v>70</v>
      </c>
      <c r="G105" s="5">
        <v>1</v>
      </c>
      <c r="H105" s="5">
        <v>61</v>
      </c>
      <c r="I105" s="5">
        <v>0</v>
      </c>
    </row>
    <row r="106" spans="1:9">
      <c r="A106" s="5">
        <v>105</v>
      </c>
      <c r="B106" s="5">
        <v>2</v>
      </c>
      <c r="C106" s="5" t="s">
        <v>141</v>
      </c>
      <c r="D106" s="5">
        <v>80</v>
      </c>
      <c r="E106" s="5">
        <v>1</v>
      </c>
      <c r="F106" s="5">
        <v>50</v>
      </c>
      <c r="G106" s="5">
        <v>17</v>
      </c>
      <c r="H106" s="5">
        <v>71</v>
      </c>
      <c r="I106" s="5">
        <v>0</v>
      </c>
    </row>
    <row r="107" spans="1:9">
      <c r="A107" s="5">
        <v>106</v>
      </c>
      <c r="B107" s="5">
        <v>2</v>
      </c>
      <c r="C107" s="5" t="s">
        <v>141</v>
      </c>
      <c r="D107" s="5">
        <v>51</v>
      </c>
      <c r="E107" s="5">
        <v>1</v>
      </c>
      <c r="F107" s="5">
        <v>30</v>
      </c>
      <c r="G107" s="5">
        <v>87</v>
      </c>
      <c r="H107" s="5">
        <v>59</v>
      </c>
      <c r="I107" s="5">
        <v>1</v>
      </c>
    </row>
    <row r="108" spans="1:9">
      <c r="A108" s="5">
        <v>107</v>
      </c>
      <c r="B108" s="5">
        <v>2</v>
      </c>
      <c r="C108" s="5" t="s">
        <v>141</v>
      </c>
      <c r="D108" s="5">
        <v>29</v>
      </c>
      <c r="E108" s="5">
        <v>1</v>
      </c>
      <c r="F108" s="5">
        <v>40</v>
      </c>
      <c r="G108" s="5">
        <v>8</v>
      </c>
      <c r="H108" s="5">
        <v>67</v>
      </c>
      <c r="I108" s="5">
        <v>0</v>
      </c>
    </row>
    <row r="109" spans="1:9">
      <c r="A109" s="5">
        <v>108</v>
      </c>
      <c r="B109" s="5">
        <v>2</v>
      </c>
      <c r="C109" s="5" t="s">
        <v>142</v>
      </c>
      <c r="D109" s="5">
        <v>24</v>
      </c>
      <c r="E109" s="5">
        <v>1</v>
      </c>
      <c r="F109" s="5">
        <v>40</v>
      </c>
      <c r="G109" s="5">
        <v>2</v>
      </c>
      <c r="H109" s="5">
        <v>60</v>
      </c>
      <c r="I109" s="5">
        <v>0</v>
      </c>
    </row>
    <row r="110" spans="1:9">
      <c r="A110" s="5">
        <v>109</v>
      </c>
      <c r="B110" s="5">
        <v>2</v>
      </c>
      <c r="C110" s="5" t="s">
        <v>142</v>
      </c>
      <c r="D110" s="5">
        <v>18</v>
      </c>
      <c r="E110" s="5">
        <v>1</v>
      </c>
      <c r="F110" s="5">
        <v>40</v>
      </c>
      <c r="G110" s="5">
        <v>5</v>
      </c>
      <c r="H110" s="5">
        <v>69</v>
      </c>
      <c r="I110" s="5">
        <v>1</v>
      </c>
    </row>
    <row r="111" spans="1:9">
      <c r="A111" s="5">
        <v>110</v>
      </c>
      <c r="B111" s="5">
        <v>2</v>
      </c>
      <c r="C111" s="5" t="s">
        <v>142</v>
      </c>
      <c r="D111" s="5">
        <v>83</v>
      </c>
      <c r="E111" s="5">
        <v>0</v>
      </c>
      <c r="F111" s="5">
        <v>99</v>
      </c>
      <c r="G111" s="5">
        <v>3</v>
      </c>
      <c r="H111" s="5">
        <v>57</v>
      </c>
      <c r="I111" s="5">
        <v>0</v>
      </c>
    </row>
    <row r="112" spans="1:9">
      <c r="A112" s="5">
        <v>111</v>
      </c>
      <c r="B112" s="5">
        <v>2</v>
      </c>
      <c r="C112" s="5" t="s">
        <v>142</v>
      </c>
      <c r="D112" s="5">
        <v>31</v>
      </c>
      <c r="E112" s="5">
        <v>1</v>
      </c>
      <c r="F112" s="5">
        <v>80</v>
      </c>
      <c r="G112" s="5">
        <v>3</v>
      </c>
      <c r="H112" s="5">
        <v>39</v>
      </c>
      <c r="I112" s="5">
        <v>0</v>
      </c>
    </row>
    <row r="113" spans="1:9">
      <c r="A113" s="5">
        <v>112</v>
      </c>
      <c r="B113" s="5">
        <v>2</v>
      </c>
      <c r="C113" s="5" t="s">
        <v>142</v>
      </c>
      <c r="D113" s="5">
        <v>51</v>
      </c>
      <c r="E113" s="5">
        <v>1</v>
      </c>
      <c r="F113" s="5">
        <v>60</v>
      </c>
      <c r="G113" s="5">
        <v>5</v>
      </c>
      <c r="H113" s="5">
        <v>62</v>
      </c>
      <c r="I113" s="5">
        <v>0</v>
      </c>
    </row>
    <row r="114" spans="1:9">
      <c r="A114" s="5">
        <v>113</v>
      </c>
      <c r="B114" s="5">
        <v>2</v>
      </c>
      <c r="C114" s="5" t="s">
        <v>142</v>
      </c>
      <c r="D114" s="5">
        <v>90</v>
      </c>
      <c r="E114" s="5">
        <v>1</v>
      </c>
      <c r="F114" s="5">
        <v>60</v>
      </c>
      <c r="G114" s="5">
        <v>22</v>
      </c>
      <c r="H114" s="5">
        <v>50</v>
      </c>
      <c r="I114" s="5">
        <v>1</v>
      </c>
    </row>
    <row r="115" spans="1:9">
      <c r="A115" s="5">
        <v>114</v>
      </c>
      <c r="B115" s="5">
        <v>2</v>
      </c>
      <c r="C115" s="5" t="s">
        <v>142</v>
      </c>
      <c r="D115" s="5">
        <v>52</v>
      </c>
      <c r="E115" s="5">
        <v>1</v>
      </c>
      <c r="F115" s="5">
        <v>60</v>
      </c>
      <c r="G115" s="5">
        <v>3</v>
      </c>
      <c r="H115" s="5">
        <v>43</v>
      </c>
      <c r="I115" s="5">
        <v>0</v>
      </c>
    </row>
    <row r="116" spans="1:9">
      <c r="A116" s="5">
        <v>115</v>
      </c>
      <c r="B116" s="5">
        <v>2</v>
      </c>
      <c r="C116" s="5" t="s">
        <v>142</v>
      </c>
      <c r="D116" s="5">
        <v>73</v>
      </c>
      <c r="E116" s="5">
        <v>1</v>
      </c>
      <c r="F116" s="5">
        <v>60</v>
      </c>
      <c r="G116" s="5">
        <v>3</v>
      </c>
      <c r="H116" s="5">
        <v>70</v>
      </c>
      <c r="I116" s="5">
        <v>0</v>
      </c>
    </row>
    <row r="117" spans="1:9">
      <c r="A117" s="5">
        <v>116</v>
      </c>
      <c r="B117" s="5">
        <v>2</v>
      </c>
      <c r="C117" s="5" t="s">
        <v>142</v>
      </c>
      <c r="D117" s="5">
        <v>8</v>
      </c>
      <c r="E117" s="5">
        <v>1</v>
      </c>
      <c r="F117" s="5">
        <v>50</v>
      </c>
      <c r="G117" s="5">
        <v>5</v>
      </c>
      <c r="H117" s="5">
        <v>66</v>
      </c>
      <c r="I117" s="5">
        <v>0</v>
      </c>
    </row>
    <row r="118" spans="1:9">
      <c r="A118" s="5">
        <v>117</v>
      </c>
      <c r="B118" s="5">
        <v>2</v>
      </c>
      <c r="C118" s="5" t="s">
        <v>142</v>
      </c>
      <c r="D118" s="5">
        <v>36</v>
      </c>
      <c r="E118" s="5">
        <v>1</v>
      </c>
      <c r="F118" s="5">
        <v>70</v>
      </c>
      <c r="G118" s="5">
        <v>8</v>
      </c>
      <c r="H118" s="5">
        <v>61</v>
      </c>
      <c r="I118" s="5">
        <v>0</v>
      </c>
    </row>
    <row r="119" spans="1:9">
      <c r="A119" s="5">
        <v>118</v>
      </c>
      <c r="B119" s="5">
        <v>2</v>
      </c>
      <c r="C119" s="5" t="s">
        <v>142</v>
      </c>
      <c r="D119" s="5">
        <v>48</v>
      </c>
      <c r="E119" s="5">
        <v>1</v>
      </c>
      <c r="F119" s="5">
        <v>10</v>
      </c>
      <c r="G119" s="5">
        <v>4</v>
      </c>
      <c r="H119" s="5">
        <v>81</v>
      </c>
      <c r="I119" s="5">
        <v>0</v>
      </c>
    </row>
    <row r="120" spans="1:9">
      <c r="A120" s="5">
        <v>119</v>
      </c>
      <c r="B120" s="5">
        <v>2</v>
      </c>
      <c r="C120" s="5" t="s">
        <v>142</v>
      </c>
      <c r="D120" s="5">
        <v>7</v>
      </c>
      <c r="E120" s="5">
        <v>1</v>
      </c>
      <c r="F120" s="5">
        <v>40</v>
      </c>
      <c r="G120" s="5">
        <v>4</v>
      </c>
      <c r="H120" s="5">
        <v>58</v>
      </c>
      <c r="I120" s="5">
        <v>0</v>
      </c>
    </row>
    <row r="121" spans="1:9">
      <c r="A121" s="5">
        <v>120</v>
      </c>
      <c r="B121" s="5">
        <v>2</v>
      </c>
      <c r="C121" s="5" t="s">
        <v>142</v>
      </c>
      <c r="D121" s="5">
        <v>140</v>
      </c>
      <c r="E121" s="5">
        <v>1</v>
      </c>
      <c r="F121" s="5">
        <v>70</v>
      </c>
      <c r="G121" s="5">
        <v>3</v>
      </c>
      <c r="H121" s="5">
        <v>63</v>
      </c>
      <c r="I121" s="5">
        <v>0</v>
      </c>
    </row>
    <row r="122" spans="1:9">
      <c r="A122" s="5">
        <v>121</v>
      </c>
      <c r="B122" s="5">
        <v>2</v>
      </c>
      <c r="C122" s="5" t="s">
        <v>142</v>
      </c>
      <c r="D122" s="5">
        <v>186</v>
      </c>
      <c r="E122" s="5">
        <v>1</v>
      </c>
      <c r="F122" s="5">
        <v>90</v>
      </c>
      <c r="G122" s="5">
        <v>3</v>
      </c>
      <c r="H122" s="5">
        <v>60</v>
      </c>
      <c r="I122" s="5">
        <v>0</v>
      </c>
    </row>
    <row r="123" spans="1:9">
      <c r="A123" s="5">
        <v>122</v>
      </c>
      <c r="B123" s="5">
        <v>2</v>
      </c>
      <c r="C123" s="5" t="s">
        <v>142</v>
      </c>
      <c r="D123" s="5">
        <v>84</v>
      </c>
      <c r="E123" s="5">
        <v>1</v>
      </c>
      <c r="F123" s="5">
        <v>80</v>
      </c>
      <c r="G123" s="5">
        <v>4</v>
      </c>
      <c r="H123" s="5">
        <v>62</v>
      </c>
      <c r="I123" s="5">
        <v>1</v>
      </c>
    </row>
    <row r="124" spans="1:9">
      <c r="A124" s="5">
        <v>123</v>
      </c>
      <c r="B124" s="5">
        <v>2</v>
      </c>
      <c r="C124" s="5" t="s">
        <v>142</v>
      </c>
      <c r="D124" s="5">
        <v>19</v>
      </c>
      <c r="E124" s="5">
        <v>1</v>
      </c>
      <c r="F124" s="5">
        <v>50</v>
      </c>
      <c r="G124" s="5">
        <v>10</v>
      </c>
      <c r="H124" s="5">
        <v>42</v>
      </c>
      <c r="I124" s="5">
        <v>0</v>
      </c>
    </row>
    <row r="125" spans="1:9">
      <c r="A125" s="5">
        <v>124</v>
      </c>
      <c r="B125" s="5">
        <v>2</v>
      </c>
      <c r="C125" s="5" t="s">
        <v>142</v>
      </c>
      <c r="D125" s="5">
        <v>45</v>
      </c>
      <c r="E125" s="5">
        <v>1</v>
      </c>
      <c r="F125" s="5">
        <v>40</v>
      </c>
      <c r="G125" s="5">
        <v>3</v>
      </c>
      <c r="H125" s="5">
        <v>69</v>
      </c>
      <c r="I125" s="5">
        <v>0</v>
      </c>
    </row>
    <row r="126" spans="1:9">
      <c r="A126" s="5">
        <v>125</v>
      </c>
      <c r="B126" s="5">
        <v>2</v>
      </c>
      <c r="C126" s="5" t="s">
        <v>142</v>
      </c>
      <c r="D126" s="5">
        <v>80</v>
      </c>
      <c r="E126" s="5">
        <v>1</v>
      </c>
      <c r="F126" s="5">
        <v>40</v>
      </c>
      <c r="G126" s="5">
        <v>4</v>
      </c>
      <c r="H126" s="5">
        <v>63</v>
      </c>
      <c r="I126" s="5">
        <v>0</v>
      </c>
    </row>
    <row r="127" spans="1:9">
      <c r="A127" s="5">
        <v>126</v>
      </c>
      <c r="B127" s="5">
        <v>2</v>
      </c>
      <c r="C127" s="5" t="s">
        <v>143</v>
      </c>
      <c r="D127" s="5">
        <v>52</v>
      </c>
      <c r="E127" s="5">
        <v>1</v>
      </c>
      <c r="F127" s="5">
        <v>60</v>
      </c>
      <c r="G127" s="5">
        <v>4</v>
      </c>
      <c r="H127" s="5">
        <v>45</v>
      </c>
      <c r="I127" s="5">
        <v>0</v>
      </c>
    </row>
    <row r="128" spans="1:9">
      <c r="A128" s="5">
        <v>127</v>
      </c>
      <c r="B128" s="5">
        <v>2</v>
      </c>
      <c r="C128" s="5" t="s">
        <v>143</v>
      </c>
      <c r="D128" s="5">
        <v>164</v>
      </c>
      <c r="E128" s="5">
        <v>1</v>
      </c>
      <c r="F128" s="5">
        <v>70</v>
      </c>
      <c r="G128" s="5">
        <v>15</v>
      </c>
      <c r="H128" s="5">
        <v>68</v>
      </c>
      <c r="I128" s="5">
        <v>1</v>
      </c>
    </row>
    <row r="129" spans="1:9">
      <c r="A129" s="5">
        <v>128</v>
      </c>
      <c r="B129" s="5">
        <v>2</v>
      </c>
      <c r="C129" s="5" t="s">
        <v>143</v>
      </c>
      <c r="D129" s="5">
        <v>19</v>
      </c>
      <c r="E129" s="5">
        <v>1</v>
      </c>
      <c r="F129" s="5">
        <v>30</v>
      </c>
      <c r="G129" s="5">
        <v>4</v>
      </c>
      <c r="H129" s="5">
        <v>39</v>
      </c>
      <c r="I129" s="5">
        <v>1</v>
      </c>
    </row>
    <row r="130" spans="1:9">
      <c r="A130" s="5">
        <v>129</v>
      </c>
      <c r="B130" s="5">
        <v>2</v>
      </c>
      <c r="C130" s="5" t="s">
        <v>143</v>
      </c>
      <c r="D130" s="5">
        <v>53</v>
      </c>
      <c r="E130" s="5">
        <v>1</v>
      </c>
      <c r="F130" s="5">
        <v>60</v>
      </c>
      <c r="G130" s="5">
        <v>12</v>
      </c>
      <c r="H130" s="5">
        <v>66</v>
      </c>
      <c r="I130" s="5">
        <v>0</v>
      </c>
    </row>
    <row r="131" spans="1:9">
      <c r="A131" s="5">
        <v>130</v>
      </c>
      <c r="B131" s="5">
        <v>2</v>
      </c>
      <c r="C131" s="5" t="s">
        <v>143</v>
      </c>
      <c r="D131" s="5">
        <v>15</v>
      </c>
      <c r="E131" s="5">
        <v>1</v>
      </c>
      <c r="F131" s="5">
        <v>30</v>
      </c>
      <c r="G131" s="5">
        <v>5</v>
      </c>
      <c r="H131" s="5">
        <v>63</v>
      </c>
      <c r="I131" s="5">
        <v>0</v>
      </c>
    </row>
    <row r="132" spans="1:9">
      <c r="A132" s="5">
        <v>131</v>
      </c>
      <c r="B132" s="5">
        <v>2</v>
      </c>
      <c r="C132" s="5" t="s">
        <v>143</v>
      </c>
      <c r="D132" s="5">
        <v>43</v>
      </c>
      <c r="E132" s="5">
        <v>1</v>
      </c>
      <c r="F132" s="5">
        <v>60</v>
      </c>
      <c r="G132" s="5">
        <v>11</v>
      </c>
      <c r="H132" s="5">
        <v>49</v>
      </c>
      <c r="I132" s="5">
        <v>1</v>
      </c>
    </row>
    <row r="133" spans="1:9">
      <c r="A133" s="5">
        <v>132</v>
      </c>
      <c r="B133" s="5">
        <v>2</v>
      </c>
      <c r="C133" s="5" t="s">
        <v>143</v>
      </c>
      <c r="D133" s="5">
        <v>340</v>
      </c>
      <c r="E133" s="5">
        <v>1</v>
      </c>
      <c r="F133" s="5">
        <v>80</v>
      </c>
      <c r="G133" s="5">
        <v>10</v>
      </c>
      <c r="H133" s="5">
        <v>64</v>
      </c>
      <c r="I133" s="5">
        <v>1</v>
      </c>
    </row>
    <row r="134" spans="1:9">
      <c r="A134" s="5">
        <v>133</v>
      </c>
      <c r="B134" s="5">
        <v>2</v>
      </c>
      <c r="C134" s="5" t="s">
        <v>143</v>
      </c>
      <c r="D134" s="5">
        <v>133</v>
      </c>
      <c r="E134" s="5">
        <v>1</v>
      </c>
      <c r="F134" s="5">
        <v>75</v>
      </c>
      <c r="G134" s="5">
        <v>1</v>
      </c>
      <c r="H134" s="5">
        <v>65</v>
      </c>
      <c r="I134" s="5">
        <v>0</v>
      </c>
    </row>
    <row r="135" spans="1:9">
      <c r="A135" s="5">
        <v>134</v>
      </c>
      <c r="B135" s="5">
        <v>2</v>
      </c>
      <c r="C135" s="5" t="s">
        <v>143</v>
      </c>
      <c r="D135" s="5">
        <v>111</v>
      </c>
      <c r="E135" s="5">
        <v>1</v>
      </c>
      <c r="F135" s="5">
        <v>60</v>
      </c>
      <c r="G135" s="5">
        <v>5</v>
      </c>
      <c r="H135" s="5">
        <v>64</v>
      </c>
      <c r="I135" s="5">
        <v>0</v>
      </c>
    </row>
    <row r="136" spans="1:9">
      <c r="A136" s="5">
        <v>135</v>
      </c>
      <c r="B136" s="5">
        <v>2</v>
      </c>
      <c r="C136" s="5" t="s">
        <v>143</v>
      </c>
      <c r="D136" s="5">
        <v>231</v>
      </c>
      <c r="E136" s="5">
        <v>1</v>
      </c>
      <c r="F136" s="5">
        <v>70</v>
      </c>
      <c r="G136" s="5">
        <v>18</v>
      </c>
      <c r="H136" s="5">
        <v>67</v>
      </c>
      <c r="I136" s="5">
        <v>1</v>
      </c>
    </row>
    <row r="137" spans="1:9">
      <c r="A137" s="5">
        <v>136</v>
      </c>
      <c r="B137" s="5">
        <v>2</v>
      </c>
      <c r="C137" s="5" t="s">
        <v>143</v>
      </c>
      <c r="D137" s="5">
        <v>378</v>
      </c>
      <c r="E137" s="5">
        <v>1</v>
      </c>
      <c r="F137" s="5">
        <v>80</v>
      </c>
      <c r="G137" s="5">
        <v>4</v>
      </c>
      <c r="H137" s="5">
        <v>65</v>
      </c>
      <c r="I137" s="5">
        <v>0</v>
      </c>
    </row>
    <row r="138" spans="1:9">
      <c r="A138" s="5">
        <v>137</v>
      </c>
      <c r="B138" s="5">
        <v>2</v>
      </c>
      <c r="C138" s="5" t="s">
        <v>143</v>
      </c>
      <c r="D138" s="5">
        <v>49</v>
      </c>
      <c r="E138" s="5">
        <v>1</v>
      </c>
      <c r="F138" s="5">
        <v>30</v>
      </c>
      <c r="G138" s="5">
        <v>3</v>
      </c>
      <c r="H138" s="5">
        <v>37</v>
      </c>
      <c r="I138" s="5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023C-8F99-4204-9246-4AFBF92220F0}">
  <sheetPr>
    <tabColor rgb="FF0070C0"/>
  </sheetPr>
  <dimension ref="A1:L14"/>
  <sheetViews>
    <sheetView tabSelected="1" workbookViewId="0">
      <selection activeCell="H16" sqref="H16"/>
    </sheetView>
  </sheetViews>
  <sheetFormatPr defaultRowHeight="18.75" customHeight="1"/>
  <cols>
    <col min="1" max="1" width="10.625" style="4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>
      <c r="A1" s="12" t="s">
        <v>0</v>
      </c>
      <c r="B1" s="12"/>
      <c r="C1" s="12"/>
      <c r="D1" s="12" t="s">
        <v>1</v>
      </c>
      <c r="E1" s="12"/>
      <c r="F1" s="12"/>
      <c r="G1" s="12"/>
      <c r="H1" s="12"/>
      <c r="I1" s="12"/>
      <c r="J1" s="12"/>
      <c r="K1" s="12"/>
      <c r="L1" s="12" t="s">
        <v>2</v>
      </c>
    </row>
    <row r="2" spans="1:12" ht="18.7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2"/>
    </row>
    <row r="3" spans="1:12" ht="18.75" customHeight="1">
      <c r="A3" s="2" t="s">
        <v>14</v>
      </c>
      <c r="B3" s="2" t="s">
        <v>15</v>
      </c>
      <c r="C3" s="2" t="s">
        <v>16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3">
        <f>SUM(D3:K3)</f>
        <v>26</v>
      </c>
    </row>
    <row r="4" spans="1:12" ht="18.75" customHeight="1">
      <c r="A4" s="2" t="s">
        <v>14</v>
      </c>
      <c r="B4" s="2" t="s">
        <v>17</v>
      </c>
      <c r="C4" s="2" t="s">
        <v>18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2">
        <v>3</v>
      </c>
      <c r="L4" s="3">
        <f t="shared" ref="L4:L14" si="0">SUM(D4:K4)</f>
        <v>31</v>
      </c>
    </row>
    <row r="5" spans="1:12" ht="18.75" customHeight="1">
      <c r="A5" s="2" t="s">
        <v>14</v>
      </c>
      <c r="B5" s="2" t="s">
        <v>19</v>
      </c>
      <c r="C5" s="2" t="s">
        <v>20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2">
        <v>3</v>
      </c>
      <c r="L5" s="3">
        <f t="shared" si="0"/>
        <v>30</v>
      </c>
    </row>
    <row r="6" spans="1:12" ht="18.75" customHeight="1">
      <c r="A6" s="2" t="s">
        <v>14</v>
      </c>
      <c r="B6" s="2" t="s">
        <v>21</v>
      </c>
      <c r="C6" s="2" t="s">
        <v>22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2">
        <v>1</v>
      </c>
      <c r="L6" s="3">
        <f t="shared" si="0"/>
        <v>29</v>
      </c>
    </row>
    <row r="7" spans="1:12" ht="18.75" customHeight="1">
      <c r="A7" s="2" t="s">
        <v>14</v>
      </c>
      <c r="B7" s="2" t="s">
        <v>23</v>
      </c>
      <c r="C7" s="2" t="s">
        <v>24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2">
        <v>3</v>
      </c>
      <c r="L7" s="3">
        <f t="shared" si="0"/>
        <v>37</v>
      </c>
    </row>
    <row r="8" spans="1:12" ht="18.75" customHeight="1">
      <c r="A8" s="2" t="s">
        <v>14</v>
      </c>
      <c r="B8" s="2" t="s">
        <v>25</v>
      </c>
      <c r="C8" s="2" t="s">
        <v>26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2">
        <v>3</v>
      </c>
      <c r="L8" s="3">
        <f t="shared" si="0"/>
        <v>29</v>
      </c>
    </row>
    <row r="9" spans="1:12" ht="18.75" customHeight="1">
      <c r="A9" s="2" t="s">
        <v>27</v>
      </c>
      <c r="B9" s="2" t="s">
        <v>28</v>
      </c>
      <c r="C9" s="2" t="s">
        <v>29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2">
        <v>2</v>
      </c>
      <c r="L9" s="3">
        <f t="shared" si="0"/>
        <v>30</v>
      </c>
    </row>
    <row r="10" spans="1:12" ht="18.75" customHeight="1">
      <c r="A10" s="2" t="s">
        <v>27</v>
      </c>
      <c r="B10" s="2" t="s">
        <v>30</v>
      </c>
      <c r="C10" s="2" t="s">
        <v>31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2">
        <v>2</v>
      </c>
      <c r="L10" s="3">
        <f t="shared" si="0"/>
        <v>35</v>
      </c>
    </row>
    <row r="11" spans="1:12" ht="18.75" customHeight="1">
      <c r="A11" s="2" t="s">
        <v>27</v>
      </c>
      <c r="B11" s="2" t="s">
        <v>32</v>
      </c>
      <c r="C11" s="2" t="s">
        <v>33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2">
        <v>1</v>
      </c>
      <c r="L11" s="3">
        <f t="shared" si="0"/>
        <v>39</v>
      </c>
    </row>
    <row r="12" spans="1:12" ht="18.75" customHeight="1">
      <c r="A12" s="2" t="s">
        <v>27</v>
      </c>
      <c r="B12" s="2" t="s">
        <v>34</v>
      </c>
      <c r="C12" s="2" t="s">
        <v>35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2">
        <v>3</v>
      </c>
      <c r="L12" s="3">
        <f t="shared" si="0"/>
        <v>35</v>
      </c>
    </row>
    <row r="13" spans="1:12" ht="18.75" customHeight="1">
      <c r="A13" s="2" t="s">
        <v>27</v>
      </c>
      <c r="B13" s="2" t="s">
        <v>36</v>
      </c>
      <c r="C13" s="2" t="s">
        <v>37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2">
        <v>2</v>
      </c>
      <c r="L13" s="3">
        <f t="shared" si="0"/>
        <v>34</v>
      </c>
    </row>
    <row r="14" spans="1:12" ht="18.75" customHeight="1">
      <c r="A14" s="2" t="s">
        <v>27</v>
      </c>
      <c r="B14" s="2" t="s">
        <v>38</v>
      </c>
      <c r="C14" s="2" t="s">
        <v>39</v>
      </c>
      <c r="D14" s="2">
        <v>2</v>
      </c>
      <c r="E14" s="2">
        <v>2</v>
      </c>
      <c r="F14" s="2">
        <v>3</v>
      </c>
      <c r="G14" s="2">
        <v>8</v>
      </c>
      <c r="H14" s="2">
        <v>5</v>
      </c>
      <c r="I14" s="2">
        <v>4</v>
      </c>
      <c r="J14" s="2">
        <v>5</v>
      </c>
      <c r="K14" s="2">
        <v>1</v>
      </c>
      <c r="L14" s="3">
        <f t="shared" si="0"/>
        <v>30</v>
      </c>
    </row>
  </sheetData>
  <mergeCells count="3">
    <mergeCell ref="A1:C1"/>
    <mergeCell ref="D1:K1"/>
    <mergeCell ref="L1:L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8D55-16E4-4BC2-BDBC-9743BA6F2B2D}">
  <sheetPr>
    <tabColor rgb="FF0070C0"/>
  </sheetPr>
  <dimension ref="A1:G16"/>
  <sheetViews>
    <sheetView tabSelected="1" workbookViewId="0">
      <selection activeCell="H16" sqref="H16"/>
    </sheetView>
  </sheetViews>
  <sheetFormatPr defaultColWidth="9" defaultRowHeight="19.5" customHeight="1"/>
  <cols>
    <col min="1" max="7" width="13.75" style="6" customWidth="1"/>
    <col min="8" max="16384" width="9" style="6"/>
  </cols>
  <sheetData>
    <row r="1" spans="1:7" ht="19.5" customHeight="1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</row>
    <row r="2" spans="1:7" ht="19.5" customHeight="1">
      <c r="A2" s="7">
        <v>42736</v>
      </c>
      <c r="B2" s="8" t="s">
        <v>47</v>
      </c>
      <c r="C2" s="8">
        <v>170101</v>
      </c>
      <c r="D2" s="9">
        <v>95000</v>
      </c>
      <c r="E2" s="8" t="s">
        <v>48</v>
      </c>
      <c r="F2" s="8" t="s">
        <v>49</v>
      </c>
      <c r="G2" s="10">
        <v>0.05</v>
      </c>
    </row>
    <row r="3" spans="1:7" ht="19.5" customHeight="1">
      <c r="A3" s="7">
        <v>42737</v>
      </c>
      <c r="B3" s="8" t="s">
        <v>50</v>
      </c>
      <c r="C3" s="8">
        <v>170102</v>
      </c>
      <c r="D3" s="9">
        <v>31000</v>
      </c>
      <c r="E3" s="8" t="s">
        <v>51</v>
      </c>
      <c r="F3" s="8" t="s">
        <v>52</v>
      </c>
      <c r="G3" s="10">
        <v>0.04</v>
      </c>
    </row>
    <row r="4" spans="1:7" ht="19.5" customHeight="1">
      <c r="A4" s="7">
        <v>42738</v>
      </c>
      <c r="B4" s="8" t="s">
        <v>53</v>
      </c>
      <c r="C4" s="8">
        <v>170103</v>
      </c>
      <c r="D4" s="9">
        <v>24000</v>
      </c>
      <c r="E4" s="8" t="s">
        <v>54</v>
      </c>
      <c r="F4" s="8" t="s">
        <v>55</v>
      </c>
      <c r="G4" s="10">
        <v>0.04</v>
      </c>
    </row>
    <row r="5" spans="1:7" ht="19.5" customHeight="1">
      <c r="A5" s="7">
        <v>42739</v>
      </c>
      <c r="B5" s="8" t="s">
        <v>56</v>
      </c>
      <c r="C5" s="8">
        <v>170104</v>
      </c>
      <c r="D5" s="9">
        <v>78000</v>
      </c>
      <c r="E5" s="8" t="s">
        <v>57</v>
      </c>
      <c r="F5" s="8" t="s">
        <v>58</v>
      </c>
      <c r="G5" s="10">
        <v>0.05</v>
      </c>
    </row>
    <row r="6" spans="1:7" ht="19.5" customHeight="1">
      <c r="A6" s="7">
        <v>42740</v>
      </c>
      <c r="B6" s="8" t="s">
        <v>59</v>
      </c>
      <c r="C6" s="8">
        <v>170105</v>
      </c>
      <c r="D6" s="9">
        <v>88000</v>
      </c>
      <c r="E6" s="8" t="s">
        <v>60</v>
      </c>
      <c r="F6" s="8" t="s">
        <v>55</v>
      </c>
      <c r="G6" s="10">
        <v>0.08</v>
      </c>
    </row>
    <row r="7" spans="1:7" ht="19.5" customHeight="1">
      <c r="A7" s="7">
        <v>42741</v>
      </c>
      <c r="B7" s="8" t="s">
        <v>61</v>
      </c>
      <c r="C7" s="8">
        <v>170106</v>
      </c>
      <c r="D7" s="9">
        <v>69000</v>
      </c>
      <c r="E7" s="8" t="s">
        <v>62</v>
      </c>
      <c r="F7" s="8" t="s">
        <v>63</v>
      </c>
      <c r="G7" s="10">
        <v>7.0000000000000007E-2</v>
      </c>
    </row>
    <row r="8" spans="1:7" ht="19.5" customHeight="1">
      <c r="A8" s="7">
        <v>42742</v>
      </c>
      <c r="B8" s="8" t="s">
        <v>64</v>
      </c>
      <c r="C8" s="8">
        <v>170107</v>
      </c>
      <c r="D8" s="9">
        <v>100000</v>
      </c>
      <c r="E8" s="8" t="s">
        <v>65</v>
      </c>
      <c r="F8" s="8" t="s">
        <v>66</v>
      </c>
      <c r="G8" s="10">
        <v>7.0000000000000007E-2</v>
      </c>
    </row>
    <row r="9" spans="1:7" ht="19.5" customHeight="1">
      <c r="A9" s="7">
        <v>42743</v>
      </c>
      <c r="B9" s="8" t="s">
        <v>67</v>
      </c>
      <c r="C9" s="8">
        <v>170108</v>
      </c>
      <c r="D9" s="9">
        <v>30000</v>
      </c>
      <c r="E9" s="8" t="s">
        <v>68</v>
      </c>
      <c r="F9" s="8" t="s">
        <v>69</v>
      </c>
      <c r="G9" s="10">
        <v>0.08</v>
      </c>
    </row>
    <row r="10" spans="1:7" ht="19.5" customHeight="1">
      <c r="A10" s="7">
        <v>42744</v>
      </c>
      <c r="B10" s="8" t="s">
        <v>70</v>
      </c>
      <c r="C10" s="8">
        <v>170109</v>
      </c>
      <c r="D10" s="9">
        <v>69000</v>
      </c>
      <c r="E10" s="8" t="s">
        <v>71</v>
      </c>
      <c r="F10" s="8" t="s">
        <v>72</v>
      </c>
      <c r="G10" s="10">
        <v>0.01</v>
      </c>
    </row>
    <row r="11" spans="1:7" ht="19.5" customHeight="1">
      <c r="A11" s="7">
        <v>42745</v>
      </c>
      <c r="B11" s="8" t="s">
        <v>73</v>
      </c>
      <c r="C11" s="8">
        <v>170110</v>
      </c>
      <c r="D11" s="9">
        <v>84000</v>
      </c>
      <c r="E11" s="8" t="s">
        <v>48</v>
      </c>
      <c r="F11" s="8" t="s">
        <v>74</v>
      </c>
      <c r="G11" s="10">
        <v>0.05</v>
      </c>
    </row>
    <row r="12" spans="1:7" ht="19.5" customHeight="1">
      <c r="A12" s="7">
        <v>42746</v>
      </c>
      <c r="B12" s="8" t="s">
        <v>75</v>
      </c>
      <c r="C12" s="8">
        <v>170111</v>
      </c>
      <c r="D12" s="9">
        <v>34000</v>
      </c>
      <c r="E12" s="8" t="s">
        <v>76</v>
      </c>
      <c r="F12" s="8" t="s">
        <v>77</v>
      </c>
      <c r="G12" s="10">
        <v>0.04</v>
      </c>
    </row>
    <row r="13" spans="1:7" ht="19.5" customHeight="1">
      <c r="A13" s="7">
        <v>42747</v>
      </c>
      <c r="B13" s="8" t="s">
        <v>78</v>
      </c>
      <c r="C13" s="8">
        <v>170112</v>
      </c>
      <c r="D13" s="9">
        <v>95000</v>
      </c>
      <c r="E13" s="8" t="s">
        <v>79</v>
      </c>
      <c r="F13" s="8" t="s">
        <v>80</v>
      </c>
      <c r="G13" s="10">
        <v>0.04</v>
      </c>
    </row>
    <row r="14" spans="1:7" ht="19.5" customHeight="1">
      <c r="A14" s="7">
        <v>42748</v>
      </c>
      <c r="B14" s="8" t="s">
        <v>81</v>
      </c>
      <c r="C14" s="8">
        <v>170113</v>
      </c>
      <c r="D14" s="9">
        <v>85000</v>
      </c>
      <c r="E14" s="8" t="s">
        <v>82</v>
      </c>
      <c r="F14" s="8" t="s">
        <v>83</v>
      </c>
      <c r="G14" s="10">
        <v>0.02</v>
      </c>
    </row>
    <row r="15" spans="1:7" ht="19.5" customHeight="1">
      <c r="A15" s="7">
        <v>42749</v>
      </c>
      <c r="B15" s="8" t="s">
        <v>84</v>
      </c>
      <c r="C15" s="8">
        <v>170114</v>
      </c>
      <c r="D15" s="9">
        <v>73000</v>
      </c>
      <c r="E15" s="8" t="s">
        <v>85</v>
      </c>
      <c r="F15" s="8" t="s">
        <v>86</v>
      </c>
      <c r="G15" s="10">
        <v>0.09</v>
      </c>
    </row>
    <row r="16" spans="1:7" ht="19.5" customHeight="1">
      <c r="A16" s="7">
        <v>42750</v>
      </c>
      <c r="B16" s="8" t="s">
        <v>87</v>
      </c>
      <c r="C16" s="8">
        <v>170115</v>
      </c>
      <c r="D16" s="9">
        <v>94000</v>
      </c>
      <c r="E16" s="8" t="s">
        <v>88</v>
      </c>
      <c r="F16" s="8" t="s">
        <v>89</v>
      </c>
      <c r="G16" s="10">
        <v>0.08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ADB6-7EE0-4DE1-9C54-0C6F6AB731E1}">
  <sheetPr>
    <tabColor rgb="FF0070C0"/>
  </sheetPr>
  <dimension ref="A1:G125"/>
  <sheetViews>
    <sheetView tabSelected="1" workbookViewId="0">
      <selection activeCell="H16" sqref="H16"/>
    </sheetView>
  </sheetViews>
  <sheetFormatPr defaultRowHeight="16.5"/>
  <sheetData>
    <row r="1" spans="1:7">
      <c r="A1" s="13" t="s">
        <v>172</v>
      </c>
      <c r="B1" s="13" t="s">
        <v>173</v>
      </c>
      <c r="C1" s="13" t="s">
        <v>174</v>
      </c>
      <c r="D1" s="13" t="s">
        <v>175</v>
      </c>
      <c r="E1" s="13" t="s">
        <v>176</v>
      </c>
      <c r="F1" s="14" t="s">
        <v>177</v>
      </c>
      <c r="G1" s="14" t="s">
        <v>178</v>
      </c>
    </row>
    <row r="2" spans="1:7">
      <c r="A2" s="15" t="s">
        <v>179</v>
      </c>
      <c r="B2" s="15" t="s">
        <v>180</v>
      </c>
      <c r="C2" s="15" t="s">
        <v>181</v>
      </c>
      <c r="D2" s="16" t="s">
        <v>182</v>
      </c>
      <c r="E2" s="15" t="s">
        <v>183</v>
      </c>
      <c r="F2" s="17"/>
      <c r="G2" s="17" t="s">
        <v>184</v>
      </c>
    </row>
    <row r="3" spans="1:7">
      <c r="A3" s="15" t="s">
        <v>185</v>
      </c>
      <c r="B3" s="15" t="s">
        <v>186</v>
      </c>
      <c r="C3" s="15" t="s">
        <v>187</v>
      </c>
      <c r="D3" s="16" t="s">
        <v>188</v>
      </c>
      <c r="E3" s="15" t="s">
        <v>189</v>
      </c>
      <c r="F3" s="17" t="s">
        <v>184</v>
      </c>
      <c r="G3" s="17"/>
    </row>
    <row r="4" spans="1:7">
      <c r="A4" s="15" t="s">
        <v>190</v>
      </c>
      <c r="B4" s="15" t="s">
        <v>191</v>
      </c>
      <c r="C4" s="15" t="s">
        <v>152</v>
      </c>
      <c r="D4" s="16" t="s">
        <v>192</v>
      </c>
      <c r="E4" s="15" t="s">
        <v>193</v>
      </c>
      <c r="F4" s="17"/>
      <c r="G4" s="17" t="s">
        <v>184</v>
      </c>
    </row>
    <row r="5" spans="1:7">
      <c r="A5" s="15" t="s">
        <v>194</v>
      </c>
      <c r="B5" s="15" t="s">
        <v>195</v>
      </c>
      <c r="C5" s="15" t="s">
        <v>196</v>
      </c>
      <c r="D5" s="16" t="s">
        <v>197</v>
      </c>
      <c r="E5" s="15" t="s">
        <v>198</v>
      </c>
      <c r="F5" s="17"/>
      <c r="G5" s="17" t="s">
        <v>184</v>
      </c>
    </row>
    <row r="6" spans="1:7">
      <c r="A6" s="15" t="s">
        <v>199</v>
      </c>
      <c r="B6" s="15" t="s">
        <v>200</v>
      </c>
      <c r="C6" s="15" t="s">
        <v>181</v>
      </c>
      <c r="D6" s="16" t="s">
        <v>201</v>
      </c>
      <c r="E6" s="15" t="s">
        <v>202</v>
      </c>
      <c r="F6" s="17" t="s">
        <v>184</v>
      </c>
      <c r="G6" s="17"/>
    </row>
    <row r="7" spans="1:7">
      <c r="A7" s="15" t="s">
        <v>203</v>
      </c>
      <c r="B7" s="15" t="s">
        <v>204</v>
      </c>
      <c r="C7" s="15" t="s">
        <v>181</v>
      </c>
      <c r="D7" s="16" t="s">
        <v>205</v>
      </c>
      <c r="E7" s="15" t="s">
        <v>206</v>
      </c>
      <c r="F7" s="17"/>
      <c r="G7" s="17" t="s">
        <v>184</v>
      </c>
    </row>
    <row r="8" spans="1:7">
      <c r="A8" s="15" t="s">
        <v>207</v>
      </c>
      <c r="B8" s="15" t="s">
        <v>208</v>
      </c>
      <c r="C8" s="15" t="s">
        <v>181</v>
      </c>
      <c r="D8" s="16" t="s">
        <v>209</v>
      </c>
      <c r="E8" s="15" t="s">
        <v>210</v>
      </c>
      <c r="F8" s="17"/>
      <c r="G8" s="17" t="s">
        <v>184</v>
      </c>
    </row>
    <row r="9" spans="1:7">
      <c r="A9" s="15" t="s">
        <v>211</v>
      </c>
      <c r="B9" s="15" t="s">
        <v>212</v>
      </c>
      <c r="C9" s="15" t="s">
        <v>181</v>
      </c>
      <c r="D9" s="16" t="s">
        <v>213</v>
      </c>
      <c r="E9" s="15" t="s">
        <v>214</v>
      </c>
      <c r="F9" s="17" t="s">
        <v>184</v>
      </c>
      <c r="G9" s="17"/>
    </row>
    <row r="10" spans="1:7">
      <c r="A10" s="15" t="s">
        <v>215</v>
      </c>
      <c r="B10" s="15" t="s">
        <v>216</v>
      </c>
      <c r="C10" s="15" t="s">
        <v>181</v>
      </c>
      <c r="D10" s="16" t="s">
        <v>217</v>
      </c>
      <c r="E10" s="15" t="s">
        <v>218</v>
      </c>
      <c r="F10" s="17"/>
      <c r="G10" s="17" t="s">
        <v>184</v>
      </c>
    </row>
    <row r="11" spans="1:7">
      <c r="A11" s="15" t="s">
        <v>219</v>
      </c>
      <c r="B11" s="15" t="s">
        <v>220</v>
      </c>
      <c r="C11" s="15" t="s">
        <v>181</v>
      </c>
      <c r="D11" s="16" t="s">
        <v>221</v>
      </c>
      <c r="E11" s="15" t="s">
        <v>222</v>
      </c>
      <c r="F11" s="17" t="s">
        <v>184</v>
      </c>
      <c r="G11" s="17"/>
    </row>
    <row r="12" spans="1:7">
      <c r="A12" s="15" t="s">
        <v>223</v>
      </c>
      <c r="B12" s="15" t="s">
        <v>224</v>
      </c>
      <c r="C12" s="15" t="s">
        <v>225</v>
      </c>
      <c r="D12" s="16" t="s">
        <v>226</v>
      </c>
      <c r="E12" s="15" t="s">
        <v>227</v>
      </c>
      <c r="F12" s="17"/>
      <c r="G12" s="17" t="s">
        <v>184</v>
      </c>
    </row>
    <row r="13" spans="1:7">
      <c r="A13" s="15" t="s">
        <v>228</v>
      </c>
      <c r="B13" s="15" t="s">
        <v>229</v>
      </c>
      <c r="C13" s="15" t="s">
        <v>230</v>
      </c>
      <c r="D13" s="16" t="s">
        <v>231</v>
      </c>
      <c r="E13" s="15" t="s">
        <v>232</v>
      </c>
      <c r="F13" s="17"/>
      <c r="G13" s="17" t="s">
        <v>184</v>
      </c>
    </row>
    <row r="14" spans="1:7">
      <c r="A14" s="15" t="s">
        <v>233</v>
      </c>
      <c r="B14" s="15" t="s">
        <v>234</v>
      </c>
      <c r="C14" s="15" t="s">
        <v>181</v>
      </c>
      <c r="D14" s="16" t="s">
        <v>235</v>
      </c>
      <c r="E14" s="15" t="s">
        <v>236</v>
      </c>
      <c r="F14" s="17"/>
      <c r="G14" s="17" t="s">
        <v>184</v>
      </c>
    </row>
    <row r="15" spans="1:7">
      <c r="A15" s="15" t="s">
        <v>237</v>
      </c>
      <c r="B15" s="15" t="s">
        <v>238</v>
      </c>
      <c r="C15" s="15" t="s">
        <v>181</v>
      </c>
      <c r="D15" s="16" t="s">
        <v>239</v>
      </c>
      <c r="E15" s="15" t="s">
        <v>240</v>
      </c>
      <c r="F15" s="17" t="s">
        <v>184</v>
      </c>
      <c r="G15" s="17"/>
    </row>
    <row r="16" spans="1:7">
      <c r="A16" s="15" t="s">
        <v>241</v>
      </c>
      <c r="B16" s="15" t="s">
        <v>16</v>
      </c>
      <c r="C16" s="15" t="s">
        <v>181</v>
      </c>
      <c r="D16" s="16" t="s">
        <v>242</v>
      </c>
      <c r="E16" s="15" t="s">
        <v>243</v>
      </c>
      <c r="F16" s="17"/>
      <c r="G16" s="17" t="s">
        <v>184</v>
      </c>
    </row>
    <row r="17" spans="1:7">
      <c r="A17" s="15" t="s">
        <v>244</v>
      </c>
      <c r="B17" s="15" t="s">
        <v>245</v>
      </c>
      <c r="C17" s="15" t="s">
        <v>181</v>
      </c>
      <c r="D17" s="16" t="s">
        <v>246</v>
      </c>
      <c r="E17" s="15" t="s">
        <v>247</v>
      </c>
      <c r="F17" s="17"/>
      <c r="G17" s="17" t="s">
        <v>184</v>
      </c>
    </row>
    <row r="18" spans="1:7">
      <c r="A18" s="15" t="s">
        <v>248</v>
      </c>
      <c r="B18" s="15" t="s">
        <v>249</v>
      </c>
      <c r="C18" s="15" t="s">
        <v>225</v>
      </c>
      <c r="D18" s="16" t="s">
        <v>250</v>
      </c>
      <c r="E18" s="15" t="s">
        <v>251</v>
      </c>
      <c r="F18" s="17"/>
      <c r="G18" s="17" t="s">
        <v>184</v>
      </c>
    </row>
    <row r="19" spans="1:7">
      <c r="A19" s="15" t="s">
        <v>252</v>
      </c>
      <c r="B19" s="15" t="s">
        <v>33</v>
      </c>
      <c r="C19" s="15" t="s">
        <v>196</v>
      </c>
      <c r="D19" s="16" t="s">
        <v>253</v>
      </c>
      <c r="E19" s="15" t="s">
        <v>254</v>
      </c>
      <c r="F19" s="17"/>
      <c r="G19" s="17" t="s">
        <v>184</v>
      </c>
    </row>
    <row r="20" spans="1:7">
      <c r="A20" s="15" t="s">
        <v>255</v>
      </c>
      <c r="B20" s="15" t="s">
        <v>24</v>
      </c>
      <c r="C20" s="15" t="s">
        <v>230</v>
      </c>
      <c r="D20" s="16" t="s">
        <v>256</v>
      </c>
      <c r="E20" s="15" t="s">
        <v>257</v>
      </c>
      <c r="F20" s="17"/>
      <c r="G20" s="17" t="s">
        <v>184</v>
      </c>
    </row>
    <row r="21" spans="1:7">
      <c r="A21" s="15" t="s">
        <v>258</v>
      </c>
      <c r="B21" s="15" t="s">
        <v>259</v>
      </c>
      <c r="C21" s="15" t="s">
        <v>161</v>
      </c>
      <c r="D21" s="16" t="s">
        <v>260</v>
      </c>
      <c r="E21" s="15" t="s">
        <v>261</v>
      </c>
      <c r="F21" s="17"/>
      <c r="G21" s="17" t="s">
        <v>184</v>
      </c>
    </row>
    <row r="22" spans="1:7">
      <c r="A22" s="15" t="s">
        <v>262</v>
      </c>
      <c r="B22" s="15" t="s">
        <v>31</v>
      </c>
      <c r="C22" s="15" t="s">
        <v>181</v>
      </c>
      <c r="D22" s="16" t="s">
        <v>263</v>
      </c>
      <c r="E22" s="15" t="s">
        <v>264</v>
      </c>
      <c r="F22" s="17"/>
      <c r="G22" s="17" t="s">
        <v>184</v>
      </c>
    </row>
    <row r="23" spans="1:7">
      <c r="A23" s="15" t="s">
        <v>265</v>
      </c>
      <c r="B23" s="15" t="s">
        <v>266</v>
      </c>
      <c r="C23" s="15" t="s">
        <v>181</v>
      </c>
      <c r="D23" s="16" t="s">
        <v>267</v>
      </c>
      <c r="E23" s="15" t="s">
        <v>268</v>
      </c>
      <c r="F23" s="17"/>
      <c r="G23" s="17" t="s">
        <v>184</v>
      </c>
    </row>
    <row r="24" spans="1:7">
      <c r="A24" s="15" t="s">
        <v>269</v>
      </c>
      <c r="B24" s="15" t="s">
        <v>270</v>
      </c>
      <c r="C24" s="15" t="s">
        <v>196</v>
      </c>
      <c r="D24" s="16" t="s">
        <v>271</v>
      </c>
      <c r="E24" s="15" t="s">
        <v>272</v>
      </c>
      <c r="F24" s="17"/>
      <c r="G24" s="17" t="s">
        <v>184</v>
      </c>
    </row>
    <row r="25" spans="1:7">
      <c r="A25" s="15" t="s">
        <v>273</v>
      </c>
      <c r="B25" s="15" t="s">
        <v>274</v>
      </c>
      <c r="C25" s="15" t="s">
        <v>181</v>
      </c>
      <c r="D25" s="16" t="s">
        <v>275</v>
      </c>
      <c r="E25" s="15" t="s">
        <v>276</v>
      </c>
      <c r="F25" s="17"/>
      <c r="G25" s="17" t="s">
        <v>184</v>
      </c>
    </row>
    <row r="26" spans="1:7">
      <c r="A26" s="15" t="s">
        <v>277</v>
      </c>
      <c r="B26" s="15" t="s">
        <v>278</v>
      </c>
      <c r="C26" s="15" t="s">
        <v>152</v>
      </c>
      <c r="D26" s="16" t="s">
        <v>279</v>
      </c>
      <c r="E26" s="15" t="s">
        <v>280</v>
      </c>
      <c r="F26" s="17"/>
      <c r="G26" s="17" t="s">
        <v>184</v>
      </c>
    </row>
    <row r="27" spans="1:7">
      <c r="A27" s="15" t="s">
        <v>281</v>
      </c>
      <c r="B27" s="15" t="s">
        <v>282</v>
      </c>
      <c r="C27" s="15" t="s">
        <v>196</v>
      </c>
      <c r="D27" s="16" t="s">
        <v>283</v>
      </c>
      <c r="E27" s="15" t="s">
        <v>284</v>
      </c>
      <c r="F27" s="17"/>
      <c r="G27" s="17" t="s">
        <v>184</v>
      </c>
    </row>
    <row r="28" spans="1:7">
      <c r="A28" s="15" t="s">
        <v>285</v>
      </c>
      <c r="B28" s="15" t="s">
        <v>286</v>
      </c>
      <c r="C28" s="15" t="s">
        <v>225</v>
      </c>
      <c r="D28" s="16" t="s">
        <v>287</v>
      </c>
      <c r="E28" s="15" t="s">
        <v>288</v>
      </c>
      <c r="F28" s="17"/>
      <c r="G28" s="17" t="s">
        <v>184</v>
      </c>
    </row>
    <row r="29" spans="1:7">
      <c r="A29" s="15" t="s">
        <v>289</v>
      </c>
      <c r="B29" s="15" t="s">
        <v>290</v>
      </c>
      <c r="C29" s="15" t="s">
        <v>225</v>
      </c>
      <c r="D29" s="16" t="s">
        <v>291</v>
      </c>
      <c r="E29" s="15" t="s">
        <v>292</v>
      </c>
      <c r="F29" s="17"/>
      <c r="G29" s="17" t="s">
        <v>184</v>
      </c>
    </row>
    <row r="30" spans="1:7">
      <c r="A30" s="15" t="s">
        <v>293</v>
      </c>
      <c r="B30" s="15" t="s">
        <v>294</v>
      </c>
      <c r="C30" s="15" t="s">
        <v>181</v>
      </c>
      <c r="D30" s="16" t="s">
        <v>295</v>
      </c>
      <c r="E30" s="15" t="s">
        <v>296</v>
      </c>
      <c r="F30" s="17"/>
      <c r="G30" s="17" t="s">
        <v>184</v>
      </c>
    </row>
    <row r="31" spans="1:7">
      <c r="A31" s="15" t="s">
        <v>297</v>
      </c>
      <c r="B31" s="15" t="s">
        <v>298</v>
      </c>
      <c r="C31" s="15" t="s">
        <v>187</v>
      </c>
      <c r="D31" s="16" t="s">
        <v>299</v>
      </c>
      <c r="E31" s="15" t="s">
        <v>300</v>
      </c>
      <c r="F31" s="17"/>
      <c r="G31" s="17" t="s">
        <v>184</v>
      </c>
    </row>
    <row r="32" spans="1:7">
      <c r="A32" s="15" t="s">
        <v>301</v>
      </c>
      <c r="B32" s="15" t="s">
        <v>302</v>
      </c>
      <c r="C32" s="15" t="s">
        <v>152</v>
      </c>
      <c r="D32" s="16" t="s">
        <v>303</v>
      </c>
      <c r="E32" s="15" t="s">
        <v>304</v>
      </c>
      <c r="F32" s="17" t="s">
        <v>184</v>
      </c>
      <c r="G32" s="17"/>
    </row>
    <row r="33" spans="1:7">
      <c r="A33" s="15" t="s">
        <v>305</v>
      </c>
      <c r="B33" s="15" t="s">
        <v>306</v>
      </c>
      <c r="C33" s="15" t="s">
        <v>196</v>
      </c>
      <c r="D33" s="16" t="s">
        <v>307</v>
      </c>
      <c r="E33" s="15" t="s">
        <v>308</v>
      </c>
      <c r="F33" s="17"/>
      <c r="G33" s="17" t="s">
        <v>184</v>
      </c>
    </row>
    <row r="34" spans="1:7">
      <c r="A34" s="15" t="s">
        <v>309</v>
      </c>
      <c r="B34" s="15" t="s">
        <v>310</v>
      </c>
      <c r="C34" s="15" t="s">
        <v>181</v>
      </c>
      <c r="D34" s="16" t="s">
        <v>311</v>
      </c>
      <c r="E34" s="15" t="s">
        <v>312</v>
      </c>
      <c r="F34" s="17"/>
      <c r="G34" s="17" t="s">
        <v>184</v>
      </c>
    </row>
    <row r="35" spans="1:7">
      <c r="A35" s="15" t="s">
        <v>313</v>
      </c>
      <c r="B35" s="15" t="s">
        <v>314</v>
      </c>
      <c r="C35" s="15" t="s">
        <v>225</v>
      </c>
      <c r="D35" s="16" t="s">
        <v>315</v>
      </c>
      <c r="E35" s="15" t="s">
        <v>316</v>
      </c>
      <c r="F35" s="17"/>
      <c r="G35" s="17" t="s">
        <v>184</v>
      </c>
    </row>
    <row r="36" spans="1:7">
      <c r="A36" s="15" t="s">
        <v>317</v>
      </c>
      <c r="B36" s="15" t="s">
        <v>22</v>
      </c>
      <c r="C36" s="15" t="s">
        <v>225</v>
      </c>
      <c r="D36" s="16" t="s">
        <v>318</v>
      </c>
      <c r="E36" s="15" t="s">
        <v>319</v>
      </c>
      <c r="F36" s="17"/>
      <c r="G36" s="17" t="s">
        <v>184</v>
      </c>
    </row>
    <row r="37" spans="1:7">
      <c r="A37" s="15" t="s">
        <v>320</v>
      </c>
      <c r="B37" s="15" t="s">
        <v>321</v>
      </c>
      <c r="C37" s="15" t="s">
        <v>230</v>
      </c>
      <c r="D37" s="16" t="s">
        <v>322</v>
      </c>
      <c r="E37" s="15" t="s">
        <v>323</v>
      </c>
      <c r="F37" s="17" t="s">
        <v>184</v>
      </c>
      <c r="G37" s="17"/>
    </row>
    <row r="38" spans="1:7">
      <c r="A38" s="15" t="s">
        <v>324</v>
      </c>
      <c r="B38" s="15" t="s">
        <v>325</v>
      </c>
      <c r="C38" s="15" t="s">
        <v>196</v>
      </c>
      <c r="D38" s="16" t="s">
        <v>326</v>
      </c>
      <c r="E38" s="15" t="s">
        <v>327</v>
      </c>
      <c r="F38" s="17"/>
      <c r="G38" s="17" t="s">
        <v>184</v>
      </c>
    </row>
    <row r="39" spans="1:7">
      <c r="A39" s="15" t="s">
        <v>328</v>
      </c>
      <c r="B39" s="15" t="s">
        <v>329</v>
      </c>
      <c r="C39" s="15" t="s">
        <v>161</v>
      </c>
      <c r="D39" s="16" t="s">
        <v>330</v>
      </c>
      <c r="E39" s="15" t="s">
        <v>331</v>
      </c>
      <c r="F39" s="17"/>
      <c r="G39" s="17" t="s">
        <v>184</v>
      </c>
    </row>
    <row r="40" spans="1:7">
      <c r="A40" s="15" t="s">
        <v>332</v>
      </c>
      <c r="B40" s="15" t="s">
        <v>333</v>
      </c>
      <c r="C40" s="15" t="s">
        <v>187</v>
      </c>
      <c r="D40" s="16" t="s">
        <v>334</v>
      </c>
      <c r="E40" s="15" t="s">
        <v>335</v>
      </c>
      <c r="F40" s="17"/>
      <c r="G40" s="17" t="s">
        <v>184</v>
      </c>
    </row>
    <row r="41" spans="1:7">
      <c r="A41" s="15" t="s">
        <v>336</v>
      </c>
      <c r="B41" s="15" t="s">
        <v>26</v>
      </c>
      <c r="C41" s="15" t="s">
        <v>152</v>
      </c>
      <c r="D41" s="16" t="s">
        <v>337</v>
      </c>
      <c r="E41" s="15" t="s">
        <v>338</v>
      </c>
      <c r="F41" s="17"/>
      <c r="G41" s="17" t="s">
        <v>184</v>
      </c>
    </row>
    <row r="42" spans="1:7">
      <c r="A42" s="15" t="s">
        <v>339</v>
      </c>
      <c r="B42" s="15" t="s">
        <v>340</v>
      </c>
      <c r="C42" s="15" t="s">
        <v>187</v>
      </c>
      <c r="D42" s="16" t="s">
        <v>341</v>
      </c>
      <c r="E42" s="15" t="s">
        <v>342</v>
      </c>
      <c r="F42" s="17" t="s">
        <v>184</v>
      </c>
      <c r="G42" s="17"/>
    </row>
    <row r="43" spans="1:7">
      <c r="A43" s="15" t="s">
        <v>343</v>
      </c>
      <c r="B43" s="15" t="s">
        <v>344</v>
      </c>
      <c r="C43" s="15" t="s">
        <v>181</v>
      </c>
      <c r="D43" s="16" t="s">
        <v>345</v>
      </c>
      <c r="E43" s="15" t="s">
        <v>346</v>
      </c>
      <c r="F43" s="17"/>
      <c r="G43" s="17" t="s">
        <v>184</v>
      </c>
    </row>
    <row r="44" spans="1:7">
      <c r="A44" s="15" t="s">
        <v>347</v>
      </c>
      <c r="B44" s="15" t="s">
        <v>39</v>
      </c>
      <c r="C44" s="15" t="s">
        <v>230</v>
      </c>
      <c r="D44" s="16" t="s">
        <v>348</v>
      </c>
      <c r="E44" s="15" t="s">
        <v>349</v>
      </c>
      <c r="F44" s="17"/>
      <c r="G44" s="17" t="s">
        <v>184</v>
      </c>
    </row>
    <row r="45" spans="1:7">
      <c r="A45" s="15" t="s">
        <v>350</v>
      </c>
      <c r="B45" s="15" t="s">
        <v>351</v>
      </c>
      <c r="C45" s="15" t="s">
        <v>181</v>
      </c>
      <c r="D45" s="16" t="s">
        <v>352</v>
      </c>
      <c r="E45" s="15" t="s">
        <v>353</v>
      </c>
      <c r="F45" s="17" t="s">
        <v>184</v>
      </c>
      <c r="G45" s="17"/>
    </row>
    <row r="46" spans="1:7">
      <c r="A46" s="15" t="s">
        <v>354</v>
      </c>
      <c r="B46" s="15" t="s">
        <v>355</v>
      </c>
      <c r="C46" s="15" t="s">
        <v>230</v>
      </c>
      <c r="D46" s="16" t="s">
        <v>356</v>
      </c>
      <c r="E46" s="15" t="s">
        <v>357</v>
      </c>
      <c r="F46" s="17"/>
      <c r="G46" s="17" t="s">
        <v>184</v>
      </c>
    </row>
    <row r="47" spans="1:7">
      <c r="A47" s="15" t="s">
        <v>358</v>
      </c>
      <c r="B47" s="15" t="s">
        <v>359</v>
      </c>
      <c r="C47" s="15" t="s">
        <v>181</v>
      </c>
      <c r="D47" s="16" t="s">
        <v>360</v>
      </c>
      <c r="E47" s="15" t="s">
        <v>361</v>
      </c>
      <c r="F47" s="17"/>
      <c r="G47" s="17" t="s">
        <v>184</v>
      </c>
    </row>
    <row r="48" spans="1:7">
      <c r="A48" s="15" t="s">
        <v>362</v>
      </c>
      <c r="B48" s="15" t="s">
        <v>363</v>
      </c>
      <c r="C48" s="15" t="s">
        <v>230</v>
      </c>
      <c r="D48" s="16" t="s">
        <v>364</v>
      </c>
      <c r="E48" s="15" t="s">
        <v>365</v>
      </c>
      <c r="F48" s="17"/>
      <c r="G48" s="17" t="s">
        <v>184</v>
      </c>
    </row>
    <row r="49" spans="1:7">
      <c r="A49" s="15" t="s">
        <v>366</v>
      </c>
      <c r="B49" s="15" t="s">
        <v>367</v>
      </c>
      <c r="C49" s="15" t="s">
        <v>225</v>
      </c>
      <c r="D49" s="16" t="s">
        <v>368</v>
      </c>
      <c r="E49" s="15" t="s">
        <v>369</v>
      </c>
      <c r="F49" s="17"/>
      <c r="G49" s="17" t="s">
        <v>184</v>
      </c>
    </row>
    <row r="50" spans="1:7">
      <c r="A50" s="15" t="s">
        <v>370</v>
      </c>
      <c r="B50" s="15" t="s">
        <v>371</v>
      </c>
      <c r="C50" s="15" t="s">
        <v>181</v>
      </c>
      <c r="D50" s="16" t="s">
        <v>372</v>
      </c>
      <c r="E50" s="15" t="s">
        <v>373</v>
      </c>
      <c r="F50" s="17"/>
      <c r="G50" s="17" t="s">
        <v>184</v>
      </c>
    </row>
    <row r="51" spans="1:7">
      <c r="A51" s="15" t="s">
        <v>374</v>
      </c>
      <c r="B51" s="15" t="s">
        <v>18</v>
      </c>
      <c r="C51" s="15" t="s">
        <v>225</v>
      </c>
      <c r="D51" s="16" t="s">
        <v>375</v>
      </c>
      <c r="E51" s="15" t="s">
        <v>376</v>
      </c>
      <c r="F51" s="17"/>
      <c r="G51" s="17" t="s">
        <v>184</v>
      </c>
    </row>
    <row r="52" spans="1:7">
      <c r="A52" s="15" t="s">
        <v>377</v>
      </c>
      <c r="B52" s="15" t="s">
        <v>378</v>
      </c>
      <c r="C52" s="15" t="s">
        <v>187</v>
      </c>
      <c r="D52" s="16" t="s">
        <v>379</v>
      </c>
      <c r="E52" s="15" t="s">
        <v>380</v>
      </c>
      <c r="F52" s="17"/>
      <c r="G52" s="17" t="s">
        <v>184</v>
      </c>
    </row>
    <row r="53" spans="1:7">
      <c r="A53" s="15" t="s">
        <v>381</v>
      </c>
      <c r="B53" s="15" t="s">
        <v>382</v>
      </c>
      <c r="C53" s="15" t="s">
        <v>181</v>
      </c>
      <c r="D53" s="16" t="s">
        <v>383</v>
      </c>
      <c r="E53" s="15" t="s">
        <v>384</v>
      </c>
      <c r="F53" s="17" t="s">
        <v>184</v>
      </c>
      <c r="G53" s="17"/>
    </row>
    <row r="54" spans="1:7">
      <c r="A54" s="15" t="s">
        <v>385</v>
      </c>
      <c r="B54" s="15" t="s">
        <v>386</v>
      </c>
      <c r="C54" s="15" t="s">
        <v>181</v>
      </c>
      <c r="D54" s="16" t="s">
        <v>387</v>
      </c>
      <c r="E54" s="15" t="s">
        <v>388</v>
      </c>
      <c r="F54" s="17"/>
      <c r="G54" s="17" t="s">
        <v>184</v>
      </c>
    </row>
    <row r="55" spans="1:7">
      <c r="A55" s="15" t="s">
        <v>389</v>
      </c>
      <c r="B55" s="15" t="s">
        <v>390</v>
      </c>
      <c r="C55" s="15" t="s">
        <v>181</v>
      </c>
      <c r="D55" s="16" t="s">
        <v>391</v>
      </c>
      <c r="E55" s="15" t="s">
        <v>392</v>
      </c>
      <c r="F55" s="17"/>
      <c r="G55" s="17" t="s">
        <v>184</v>
      </c>
    </row>
    <row r="56" spans="1:7">
      <c r="A56" s="15" t="s">
        <v>393</v>
      </c>
      <c r="B56" s="15" t="s">
        <v>394</v>
      </c>
      <c r="C56" s="15" t="s">
        <v>181</v>
      </c>
      <c r="D56" s="16" t="s">
        <v>395</v>
      </c>
      <c r="E56" s="15" t="s">
        <v>396</v>
      </c>
      <c r="F56" s="17"/>
      <c r="G56" s="17" t="s">
        <v>184</v>
      </c>
    </row>
    <row r="57" spans="1:7">
      <c r="A57" s="15" t="s">
        <v>397</v>
      </c>
      <c r="B57" s="15" t="s">
        <v>398</v>
      </c>
      <c r="C57" s="15" t="s">
        <v>181</v>
      </c>
      <c r="D57" s="16" t="s">
        <v>399</v>
      </c>
      <c r="E57" s="15" t="s">
        <v>400</v>
      </c>
      <c r="F57" s="17"/>
      <c r="G57" s="17" t="s">
        <v>184</v>
      </c>
    </row>
    <row r="58" spans="1:7">
      <c r="A58" s="15" t="s">
        <v>401</v>
      </c>
      <c r="B58" s="15" t="s">
        <v>402</v>
      </c>
      <c r="C58" s="15" t="s">
        <v>181</v>
      </c>
      <c r="D58" s="16" t="s">
        <v>403</v>
      </c>
      <c r="E58" s="15" t="s">
        <v>404</v>
      </c>
      <c r="F58" s="17" t="s">
        <v>184</v>
      </c>
      <c r="G58" s="17"/>
    </row>
    <row r="59" spans="1:7">
      <c r="A59" s="15" t="s">
        <v>405</v>
      </c>
      <c r="B59" s="15" t="s">
        <v>406</v>
      </c>
      <c r="C59" s="15" t="s">
        <v>181</v>
      </c>
      <c r="D59" s="16" t="s">
        <v>407</v>
      </c>
      <c r="E59" s="15" t="s">
        <v>408</v>
      </c>
      <c r="F59" s="17"/>
      <c r="G59" s="17" t="s">
        <v>184</v>
      </c>
    </row>
    <row r="60" spans="1:7">
      <c r="A60" s="15" t="s">
        <v>409</v>
      </c>
      <c r="B60" s="15" t="s">
        <v>410</v>
      </c>
      <c r="C60" s="15" t="s">
        <v>181</v>
      </c>
      <c r="D60" s="16" t="s">
        <v>411</v>
      </c>
      <c r="E60" s="15" t="s">
        <v>412</v>
      </c>
      <c r="F60" s="17"/>
      <c r="G60" s="17" t="s">
        <v>184</v>
      </c>
    </row>
    <row r="61" spans="1:7">
      <c r="A61" s="15" t="s">
        <v>413</v>
      </c>
      <c r="B61" s="15" t="s">
        <v>414</v>
      </c>
      <c r="C61" s="15" t="s">
        <v>181</v>
      </c>
      <c r="D61" s="16" t="s">
        <v>415</v>
      </c>
      <c r="E61" s="15" t="s">
        <v>416</v>
      </c>
      <c r="F61" s="17" t="s">
        <v>184</v>
      </c>
      <c r="G61" s="17"/>
    </row>
    <row r="62" spans="1:7">
      <c r="A62" s="15" t="s">
        <v>417</v>
      </c>
      <c r="B62" s="15" t="s">
        <v>418</v>
      </c>
      <c r="C62" s="15" t="s">
        <v>152</v>
      </c>
      <c r="D62" s="16" t="s">
        <v>419</v>
      </c>
      <c r="E62" s="15" t="s">
        <v>420</v>
      </c>
      <c r="F62" s="17"/>
      <c r="G62" s="17" t="s">
        <v>184</v>
      </c>
    </row>
    <row r="63" spans="1:7">
      <c r="A63" s="15" t="s">
        <v>421</v>
      </c>
      <c r="B63" s="15" t="s">
        <v>422</v>
      </c>
      <c r="C63" s="15" t="s">
        <v>181</v>
      </c>
      <c r="D63" s="16" t="s">
        <v>423</v>
      </c>
      <c r="E63" s="15" t="s">
        <v>424</v>
      </c>
      <c r="F63" s="17"/>
      <c r="G63" s="17" t="s">
        <v>184</v>
      </c>
    </row>
    <row r="64" spans="1:7">
      <c r="A64" s="15" t="s">
        <v>425</v>
      </c>
      <c r="B64" s="15" t="s">
        <v>426</v>
      </c>
      <c r="C64" s="15" t="s">
        <v>196</v>
      </c>
      <c r="D64" s="16" t="s">
        <v>427</v>
      </c>
      <c r="E64" s="15" t="s">
        <v>428</v>
      </c>
      <c r="F64" s="17"/>
      <c r="G64" s="17" t="s">
        <v>184</v>
      </c>
    </row>
    <row r="65" spans="1:7">
      <c r="A65" s="15" t="s">
        <v>429</v>
      </c>
      <c r="B65" s="15" t="s">
        <v>430</v>
      </c>
      <c r="C65" s="15" t="s">
        <v>181</v>
      </c>
      <c r="D65" s="16" t="s">
        <v>431</v>
      </c>
      <c r="E65" s="15" t="s">
        <v>432</v>
      </c>
      <c r="F65" s="17"/>
      <c r="G65" s="17" t="s">
        <v>184</v>
      </c>
    </row>
    <row r="66" spans="1:7">
      <c r="A66" s="15" t="s">
        <v>433</v>
      </c>
      <c r="B66" s="15" t="s">
        <v>434</v>
      </c>
      <c r="C66" s="15" t="s">
        <v>187</v>
      </c>
      <c r="D66" s="16" t="s">
        <v>435</v>
      </c>
      <c r="E66" s="15" t="s">
        <v>436</v>
      </c>
      <c r="F66" s="17"/>
      <c r="G66" s="17" t="s">
        <v>184</v>
      </c>
    </row>
    <row r="67" spans="1:7">
      <c r="A67" s="15" t="s">
        <v>437</v>
      </c>
      <c r="B67" s="15" t="s">
        <v>438</v>
      </c>
      <c r="C67" s="15" t="s">
        <v>230</v>
      </c>
      <c r="D67" s="16" t="s">
        <v>439</v>
      </c>
      <c r="E67" s="15" t="s">
        <v>440</v>
      </c>
      <c r="F67" s="17"/>
      <c r="G67" s="17" t="s">
        <v>184</v>
      </c>
    </row>
    <row r="68" spans="1:7">
      <c r="A68" s="15" t="s">
        <v>441</v>
      </c>
      <c r="B68" s="15" t="s">
        <v>442</v>
      </c>
      <c r="C68" s="15" t="s">
        <v>181</v>
      </c>
      <c r="D68" s="16" t="s">
        <v>443</v>
      </c>
      <c r="E68" s="15" t="s">
        <v>444</v>
      </c>
      <c r="F68" s="17"/>
      <c r="G68" s="17" t="s">
        <v>184</v>
      </c>
    </row>
    <row r="69" spans="1:7">
      <c r="A69" s="15" t="s">
        <v>445</v>
      </c>
      <c r="B69" s="15" t="s">
        <v>446</v>
      </c>
      <c r="C69" s="15" t="s">
        <v>225</v>
      </c>
      <c r="D69" s="16" t="s">
        <v>447</v>
      </c>
      <c r="E69" s="15" t="s">
        <v>448</v>
      </c>
      <c r="F69" s="17"/>
      <c r="G69" s="17" t="s">
        <v>184</v>
      </c>
    </row>
    <row r="70" spans="1:7">
      <c r="A70" s="15" t="s">
        <v>449</v>
      </c>
      <c r="B70" s="15" t="s">
        <v>450</v>
      </c>
      <c r="C70" s="15" t="s">
        <v>187</v>
      </c>
      <c r="D70" s="16" t="s">
        <v>451</v>
      </c>
      <c r="E70" s="15" t="s">
        <v>452</v>
      </c>
      <c r="F70" s="17"/>
      <c r="G70" s="17" t="s">
        <v>184</v>
      </c>
    </row>
    <row r="71" spans="1:7">
      <c r="A71" s="15" t="s">
        <v>453</v>
      </c>
      <c r="B71" s="15" t="s">
        <v>454</v>
      </c>
      <c r="C71" s="15" t="s">
        <v>181</v>
      </c>
      <c r="D71" s="16" t="s">
        <v>455</v>
      </c>
      <c r="E71" s="15" t="s">
        <v>456</v>
      </c>
      <c r="F71" s="17"/>
      <c r="G71" s="17" t="s">
        <v>184</v>
      </c>
    </row>
    <row r="72" spans="1:7">
      <c r="A72" s="15" t="s">
        <v>457</v>
      </c>
      <c r="B72" s="15" t="s">
        <v>458</v>
      </c>
      <c r="C72" s="15" t="s">
        <v>181</v>
      </c>
      <c r="D72" s="16" t="s">
        <v>459</v>
      </c>
      <c r="E72" s="15" t="s">
        <v>460</v>
      </c>
      <c r="F72" s="17"/>
      <c r="G72" s="17" t="s">
        <v>184</v>
      </c>
    </row>
    <row r="73" spans="1:7">
      <c r="A73" s="15" t="s">
        <v>461</v>
      </c>
      <c r="B73" s="15" t="s">
        <v>462</v>
      </c>
      <c r="C73" s="15" t="s">
        <v>196</v>
      </c>
      <c r="D73" s="16" t="s">
        <v>463</v>
      </c>
      <c r="E73" s="15" t="s">
        <v>464</v>
      </c>
      <c r="F73" s="17"/>
      <c r="G73" s="17" t="s">
        <v>184</v>
      </c>
    </row>
    <row r="74" spans="1:7">
      <c r="A74" s="15" t="s">
        <v>465</v>
      </c>
      <c r="B74" s="15" t="s">
        <v>466</v>
      </c>
      <c r="C74" s="15" t="s">
        <v>181</v>
      </c>
      <c r="D74" s="16" t="s">
        <v>467</v>
      </c>
      <c r="E74" s="15" t="s">
        <v>468</v>
      </c>
      <c r="F74" s="17"/>
      <c r="G74" s="17" t="s">
        <v>184</v>
      </c>
    </row>
    <row r="75" spans="1:7">
      <c r="A75" s="15" t="s">
        <v>469</v>
      </c>
      <c r="B75" s="15" t="s">
        <v>470</v>
      </c>
      <c r="C75" s="15" t="s">
        <v>152</v>
      </c>
      <c r="D75" s="16" t="s">
        <v>471</v>
      </c>
      <c r="E75" s="15" t="s">
        <v>472</v>
      </c>
      <c r="F75" s="17"/>
      <c r="G75" s="17" t="s">
        <v>184</v>
      </c>
    </row>
    <row r="76" spans="1:7">
      <c r="A76" s="15" t="s">
        <v>473</v>
      </c>
      <c r="B76" s="15" t="s">
        <v>474</v>
      </c>
      <c r="C76" s="15" t="s">
        <v>181</v>
      </c>
      <c r="D76" s="16" t="s">
        <v>475</v>
      </c>
      <c r="E76" s="15" t="s">
        <v>476</v>
      </c>
      <c r="F76" s="17" t="s">
        <v>184</v>
      </c>
      <c r="G76" s="17"/>
    </row>
    <row r="77" spans="1:7">
      <c r="A77" s="15" t="s">
        <v>477</v>
      </c>
      <c r="B77" s="15" t="s">
        <v>478</v>
      </c>
      <c r="C77" s="15" t="s">
        <v>152</v>
      </c>
      <c r="D77" s="16" t="s">
        <v>479</v>
      </c>
      <c r="E77" s="15" t="s">
        <v>480</v>
      </c>
      <c r="F77" s="17"/>
      <c r="G77" s="17" t="s">
        <v>184</v>
      </c>
    </row>
    <row r="78" spans="1:7">
      <c r="A78" s="15" t="s">
        <v>481</v>
      </c>
      <c r="B78" s="15" t="s">
        <v>482</v>
      </c>
      <c r="C78" s="15" t="s">
        <v>152</v>
      </c>
      <c r="D78" s="16" t="s">
        <v>483</v>
      </c>
      <c r="E78" s="15" t="s">
        <v>484</v>
      </c>
      <c r="F78" s="17"/>
      <c r="G78" s="17" t="s">
        <v>184</v>
      </c>
    </row>
    <row r="79" spans="1:7">
      <c r="A79" s="15" t="s">
        <v>485</v>
      </c>
      <c r="B79" s="15" t="s">
        <v>486</v>
      </c>
      <c r="C79" s="15" t="s">
        <v>225</v>
      </c>
      <c r="D79" s="16" t="s">
        <v>487</v>
      </c>
      <c r="E79" s="15" t="s">
        <v>488</v>
      </c>
      <c r="F79" s="17"/>
      <c r="G79" s="17" t="s">
        <v>184</v>
      </c>
    </row>
    <row r="80" spans="1:7">
      <c r="A80" s="15" t="s">
        <v>489</v>
      </c>
      <c r="B80" s="15" t="s">
        <v>490</v>
      </c>
      <c r="C80" s="15" t="s">
        <v>230</v>
      </c>
      <c r="D80" s="16" t="s">
        <v>491</v>
      </c>
      <c r="E80" s="15" t="s">
        <v>492</v>
      </c>
      <c r="F80" s="17" t="s">
        <v>184</v>
      </c>
      <c r="G80" s="17"/>
    </row>
    <row r="81" spans="1:7">
      <c r="A81" s="15" t="s">
        <v>493</v>
      </c>
      <c r="B81" s="15" t="s">
        <v>494</v>
      </c>
      <c r="C81" s="15" t="s">
        <v>181</v>
      </c>
      <c r="D81" s="16" t="s">
        <v>495</v>
      </c>
      <c r="E81" s="15" t="s">
        <v>496</v>
      </c>
      <c r="F81" s="17"/>
      <c r="G81" s="17" t="s">
        <v>184</v>
      </c>
    </row>
    <row r="82" spans="1:7">
      <c r="A82" s="15" t="s">
        <v>497</v>
      </c>
      <c r="B82" s="15" t="s">
        <v>498</v>
      </c>
      <c r="C82" s="15" t="s">
        <v>187</v>
      </c>
      <c r="D82" s="16" t="s">
        <v>499</v>
      </c>
      <c r="E82" s="15" t="s">
        <v>500</v>
      </c>
      <c r="F82" s="17" t="s">
        <v>184</v>
      </c>
      <c r="G82" s="17"/>
    </row>
    <row r="83" spans="1:7">
      <c r="A83" s="15" t="s">
        <v>501</v>
      </c>
      <c r="B83" s="15" t="s">
        <v>502</v>
      </c>
      <c r="C83" s="15" t="s">
        <v>225</v>
      </c>
      <c r="D83" s="16" t="s">
        <v>503</v>
      </c>
      <c r="E83" s="15" t="s">
        <v>504</v>
      </c>
      <c r="F83" s="17"/>
      <c r="G83" s="17" t="s">
        <v>184</v>
      </c>
    </row>
    <row r="84" spans="1:7">
      <c r="A84" s="15" t="s">
        <v>505</v>
      </c>
      <c r="B84" s="15" t="s">
        <v>506</v>
      </c>
      <c r="C84" s="15" t="s">
        <v>181</v>
      </c>
      <c r="D84" s="16" t="s">
        <v>507</v>
      </c>
      <c r="E84" s="15" t="s">
        <v>508</v>
      </c>
      <c r="F84" s="17"/>
      <c r="G84" s="17" t="s">
        <v>184</v>
      </c>
    </row>
    <row r="85" spans="1:7">
      <c r="A85" s="15" t="s">
        <v>509</v>
      </c>
      <c r="B85" s="15" t="s">
        <v>510</v>
      </c>
      <c r="C85" s="15" t="s">
        <v>230</v>
      </c>
      <c r="D85" s="16" t="s">
        <v>511</v>
      </c>
      <c r="E85" s="15" t="s">
        <v>512</v>
      </c>
      <c r="F85" s="17"/>
      <c r="G85" s="17" t="s">
        <v>184</v>
      </c>
    </row>
    <row r="86" spans="1:7">
      <c r="A86" s="15" t="s">
        <v>513</v>
      </c>
      <c r="B86" s="15" t="s">
        <v>514</v>
      </c>
      <c r="C86" s="15" t="s">
        <v>152</v>
      </c>
      <c r="D86" s="16" t="s">
        <v>515</v>
      </c>
      <c r="E86" s="15" t="s">
        <v>516</v>
      </c>
      <c r="F86" s="17"/>
      <c r="G86" s="17" t="s">
        <v>184</v>
      </c>
    </row>
    <row r="87" spans="1:7">
      <c r="A87" s="15" t="s">
        <v>517</v>
      </c>
      <c r="B87" s="15" t="s">
        <v>518</v>
      </c>
      <c r="C87" s="15" t="s">
        <v>196</v>
      </c>
      <c r="D87" s="16" t="s">
        <v>519</v>
      </c>
      <c r="E87" s="15" t="s">
        <v>520</v>
      </c>
      <c r="F87" s="17"/>
      <c r="G87" s="17" t="s">
        <v>184</v>
      </c>
    </row>
    <row r="88" spans="1:7">
      <c r="A88" s="15" t="s">
        <v>521</v>
      </c>
      <c r="B88" s="15" t="s">
        <v>522</v>
      </c>
      <c r="C88" s="15" t="s">
        <v>187</v>
      </c>
      <c r="D88" s="16" t="s">
        <v>523</v>
      </c>
      <c r="E88" s="15" t="s">
        <v>524</v>
      </c>
      <c r="F88" s="17"/>
      <c r="G88" s="17" t="s">
        <v>184</v>
      </c>
    </row>
    <row r="89" spans="1:7">
      <c r="A89" s="15" t="s">
        <v>525</v>
      </c>
      <c r="B89" s="15" t="s">
        <v>526</v>
      </c>
      <c r="C89" s="15" t="s">
        <v>181</v>
      </c>
      <c r="D89" s="16" t="s">
        <v>527</v>
      </c>
      <c r="E89" s="15" t="s">
        <v>528</v>
      </c>
      <c r="F89" s="17"/>
      <c r="G89" s="17" t="s">
        <v>184</v>
      </c>
    </row>
    <row r="90" spans="1:7">
      <c r="A90" s="15" t="s">
        <v>529</v>
      </c>
      <c r="B90" s="15" t="s">
        <v>530</v>
      </c>
      <c r="C90" s="15" t="s">
        <v>181</v>
      </c>
      <c r="D90" s="16" t="s">
        <v>531</v>
      </c>
      <c r="E90" s="15" t="s">
        <v>532</v>
      </c>
      <c r="F90" s="17" t="s">
        <v>184</v>
      </c>
      <c r="G90" s="17"/>
    </row>
    <row r="91" spans="1:7">
      <c r="A91" s="15" t="s">
        <v>533</v>
      </c>
      <c r="B91" s="15" t="s">
        <v>37</v>
      </c>
      <c r="C91" s="15" t="s">
        <v>181</v>
      </c>
      <c r="D91" s="16" t="s">
        <v>534</v>
      </c>
      <c r="E91" s="15" t="s">
        <v>535</v>
      </c>
      <c r="F91" s="17"/>
      <c r="G91" s="17" t="s">
        <v>184</v>
      </c>
    </row>
    <row r="92" spans="1:7">
      <c r="A92" s="15" t="s">
        <v>536</v>
      </c>
      <c r="B92" s="15" t="s">
        <v>537</v>
      </c>
      <c r="C92" s="15" t="s">
        <v>181</v>
      </c>
      <c r="D92" s="16" t="s">
        <v>538</v>
      </c>
      <c r="E92" s="15" t="s">
        <v>539</v>
      </c>
      <c r="F92" s="17"/>
      <c r="G92" s="17" t="s">
        <v>184</v>
      </c>
    </row>
    <row r="93" spans="1:7">
      <c r="A93" s="15" t="s">
        <v>540</v>
      </c>
      <c r="B93" s="15" t="s">
        <v>541</v>
      </c>
      <c r="C93" s="15" t="s">
        <v>152</v>
      </c>
      <c r="D93" s="16" t="s">
        <v>542</v>
      </c>
      <c r="E93" s="15" t="s">
        <v>543</v>
      </c>
      <c r="F93" s="17" t="s">
        <v>184</v>
      </c>
      <c r="G93" s="17"/>
    </row>
    <row r="94" spans="1:7">
      <c r="A94" s="15" t="s">
        <v>544</v>
      </c>
      <c r="B94" s="15" t="s">
        <v>545</v>
      </c>
      <c r="C94" s="15" t="s">
        <v>196</v>
      </c>
      <c r="D94" s="16" t="s">
        <v>546</v>
      </c>
      <c r="E94" s="15" t="s">
        <v>547</v>
      </c>
      <c r="F94" s="17"/>
      <c r="G94" s="17" t="s">
        <v>184</v>
      </c>
    </row>
    <row r="95" spans="1:7">
      <c r="A95" s="15" t="s">
        <v>548</v>
      </c>
      <c r="B95" s="15" t="s">
        <v>549</v>
      </c>
      <c r="C95" s="15" t="s">
        <v>196</v>
      </c>
      <c r="D95" s="16" t="s">
        <v>550</v>
      </c>
      <c r="E95" s="15" t="s">
        <v>551</v>
      </c>
      <c r="F95" s="17"/>
      <c r="G95" s="17" t="s">
        <v>184</v>
      </c>
    </row>
    <row r="96" spans="1:7">
      <c r="A96" s="15" t="s">
        <v>552</v>
      </c>
      <c r="B96" s="15" t="s">
        <v>553</v>
      </c>
      <c r="C96" s="15" t="s">
        <v>181</v>
      </c>
      <c r="D96" s="16" t="s">
        <v>554</v>
      </c>
      <c r="E96" s="15" t="s">
        <v>555</v>
      </c>
      <c r="F96" s="17"/>
      <c r="G96" s="17" t="s">
        <v>184</v>
      </c>
    </row>
    <row r="97" spans="1:7">
      <c r="A97" s="15" t="s">
        <v>556</v>
      </c>
      <c r="B97" s="15" t="s">
        <v>557</v>
      </c>
      <c r="C97" s="15" t="s">
        <v>181</v>
      </c>
      <c r="D97" s="16" t="s">
        <v>558</v>
      </c>
      <c r="E97" s="15" t="s">
        <v>559</v>
      </c>
      <c r="F97" s="17" t="s">
        <v>184</v>
      </c>
      <c r="G97" s="17"/>
    </row>
    <row r="98" spans="1:7">
      <c r="A98" s="15" t="s">
        <v>560</v>
      </c>
      <c r="B98" s="15" t="s">
        <v>561</v>
      </c>
      <c r="C98" s="15" t="s">
        <v>181</v>
      </c>
      <c r="D98" s="16" t="s">
        <v>562</v>
      </c>
      <c r="E98" s="15" t="s">
        <v>563</v>
      </c>
      <c r="F98" s="17" t="s">
        <v>184</v>
      </c>
      <c r="G98" s="17"/>
    </row>
    <row r="99" spans="1:7">
      <c r="A99" s="15" t="s">
        <v>564</v>
      </c>
      <c r="B99" s="15" t="s">
        <v>565</v>
      </c>
      <c r="C99" s="15" t="s">
        <v>152</v>
      </c>
      <c r="D99" s="16" t="s">
        <v>566</v>
      </c>
      <c r="E99" s="15" t="s">
        <v>567</v>
      </c>
      <c r="F99" s="17" t="s">
        <v>184</v>
      </c>
      <c r="G99" s="17"/>
    </row>
    <row r="100" spans="1:7">
      <c r="A100" s="15" t="s">
        <v>568</v>
      </c>
      <c r="B100" s="15" t="s">
        <v>569</v>
      </c>
      <c r="C100" s="15" t="s">
        <v>161</v>
      </c>
      <c r="D100" s="16" t="s">
        <v>570</v>
      </c>
      <c r="E100" s="15" t="s">
        <v>571</v>
      </c>
      <c r="F100" s="17" t="s">
        <v>184</v>
      </c>
      <c r="G100" s="17"/>
    </row>
    <row r="101" spans="1:7">
      <c r="A101" s="15" t="s">
        <v>572</v>
      </c>
      <c r="B101" s="15" t="s">
        <v>573</v>
      </c>
      <c r="C101" s="15" t="s">
        <v>181</v>
      </c>
      <c r="D101" s="16" t="s">
        <v>574</v>
      </c>
      <c r="E101" s="15" t="s">
        <v>575</v>
      </c>
      <c r="F101" s="17" t="s">
        <v>184</v>
      </c>
      <c r="G101" s="17"/>
    </row>
    <row r="102" spans="1:7">
      <c r="A102" s="15" t="s">
        <v>576</v>
      </c>
      <c r="B102" s="15" t="s">
        <v>577</v>
      </c>
      <c r="C102" s="15" t="s">
        <v>225</v>
      </c>
      <c r="D102" s="16" t="s">
        <v>578</v>
      </c>
      <c r="E102" s="15" t="s">
        <v>579</v>
      </c>
      <c r="F102" s="17"/>
      <c r="G102" s="17" t="s">
        <v>184</v>
      </c>
    </row>
    <row r="103" spans="1:7">
      <c r="A103" s="15" t="s">
        <v>580</v>
      </c>
      <c r="B103" s="15" t="s">
        <v>35</v>
      </c>
      <c r="C103" s="15" t="s">
        <v>181</v>
      </c>
      <c r="D103" s="16" t="s">
        <v>581</v>
      </c>
      <c r="E103" s="15" t="s">
        <v>582</v>
      </c>
      <c r="F103" s="17"/>
      <c r="G103" s="17" t="s">
        <v>184</v>
      </c>
    </row>
    <row r="104" spans="1:7">
      <c r="A104" s="15" t="s">
        <v>583</v>
      </c>
      <c r="B104" s="15" t="s">
        <v>442</v>
      </c>
      <c r="C104" s="15" t="s">
        <v>187</v>
      </c>
      <c r="D104" s="16" t="s">
        <v>584</v>
      </c>
      <c r="E104" s="15" t="s">
        <v>585</v>
      </c>
      <c r="F104" s="17"/>
      <c r="G104" s="17" t="s">
        <v>184</v>
      </c>
    </row>
    <row r="105" spans="1:7">
      <c r="A105" s="15" t="s">
        <v>586</v>
      </c>
      <c r="B105" s="15" t="s">
        <v>29</v>
      </c>
      <c r="C105" s="15" t="s">
        <v>230</v>
      </c>
      <c r="D105" s="16" t="s">
        <v>587</v>
      </c>
      <c r="E105" s="15" t="s">
        <v>588</v>
      </c>
      <c r="F105" s="17"/>
      <c r="G105" s="17" t="s">
        <v>184</v>
      </c>
    </row>
    <row r="106" spans="1:7">
      <c r="A106" s="15" t="s">
        <v>589</v>
      </c>
      <c r="B106" s="15" t="s">
        <v>590</v>
      </c>
      <c r="C106" s="15" t="s">
        <v>181</v>
      </c>
      <c r="D106" s="16" t="s">
        <v>591</v>
      </c>
      <c r="E106" s="15" t="s">
        <v>592</v>
      </c>
      <c r="F106" s="17" t="s">
        <v>184</v>
      </c>
      <c r="G106" s="17"/>
    </row>
    <row r="107" spans="1:7">
      <c r="A107" s="15" t="s">
        <v>593</v>
      </c>
      <c r="B107" s="15" t="s">
        <v>594</v>
      </c>
      <c r="C107" s="15" t="s">
        <v>187</v>
      </c>
      <c r="D107" s="16" t="s">
        <v>595</v>
      </c>
      <c r="E107" s="15" t="s">
        <v>596</v>
      </c>
      <c r="F107" s="17"/>
      <c r="G107" s="17" t="s">
        <v>184</v>
      </c>
    </row>
    <row r="108" spans="1:7">
      <c r="A108" s="15" t="s">
        <v>597</v>
      </c>
      <c r="B108" s="15" t="s">
        <v>598</v>
      </c>
      <c r="C108" s="15" t="s">
        <v>187</v>
      </c>
      <c r="D108" s="16" t="s">
        <v>599</v>
      </c>
      <c r="E108" s="15" t="s">
        <v>600</v>
      </c>
      <c r="F108" s="17" t="s">
        <v>184</v>
      </c>
      <c r="G108" s="17"/>
    </row>
    <row r="109" spans="1:7">
      <c r="A109" s="15" t="s">
        <v>601</v>
      </c>
      <c r="B109" s="15" t="s">
        <v>602</v>
      </c>
      <c r="C109" s="15" t="s">
        <v>196</v>
      </c>
      <c r="D109" s="16" t="s">
        <v>603</v>
      </c>
      <c r="E109" s="15" t="s">
        <v>604</v>
      </c>
      <c r="F109" s="17" t="s">
        <v>184</v>
      </c>
      <c r="G109" s="17"/>
    </row>
    <row r="110" spans="1:7">
      <c r="A110" s="15" t="s">
        <v>605</v>
      </c>
      <c r="B110" s="15" t="s">
        <v>606</v>
      </c>
      <c r="C110" s="15" t="s">
        <v>230</v>
      </c>
      <c r="D110" s="16" t="s">
        <v>607</v>
      </c>
      <c r="E110" s="15" t="s">
        <v>608</v>
      </c>
      <c r="F110" s="17" t="s">
        <v>184</v>
      </c>
      <c r="G110" s="17"/>
    </row>
    <row r="111" spans="1:7">
      <c r="A111" s="15" t="s">
        <v>609</v>
      </c>
      <c r="B111" s="15" t="s">
        <v>610</v>
      </c>
      <c r="C111" s="15" t="s">
        <v>230</v>
      </c>
      <c r="D111" s="16" t="s">
        <v>611</v>
      </c>
      <c r="E111" s="15" t="s">
        <v>612</v>
      </c>
      <c r="F111" s="17"/>
      <c r="G111" s="17" t="s">
        <v>184</v>
      </c>
    </row>
    <row r="112" spans="1:7">
      <c r="A112" s="15" t="s">
        <v>613</v>
      </c>
      <c r="B112" s="15" t="s">
        <v>614</v>
      </c>
      <c r="C112" s="15" t="s">
        <v>181</v>
      </c>
      <c r="D112" s="16" t="s">
        <v>615</v>
      </c>
      <c r="E112" s="15" t="s">
        <v>616</v>
      </c>
      <c r="F112" s="17"/>
      <c r="G112" s="17" t="s">
        <v>184</v>
      </c>
    </row>
    <row r="113" spans="1:7">
      <c r="A113" s="15" t="s">
        <v>617</v>
      </c>
      <c r="B113" s="15" t="s">
        <v>618</v>
      </c>
      <c r="C113" s="15" t="s">
        <v>181</v>
      </c>
      <c r="D113" s="16" t="s">
        <v>619</v>
      </c>
      <c r="E113" s="15" t="s">
        <v>620</v>
      </c>
      <c r="F113" s="17"/>
      <c r="G113" s="17" t="s">
        <v>184</v>
      </c>
    </row>
    <row r="114" spans="1:7">
      <c r="A114" s="15" t="s">
        <v>621</v>
      </c>
      <c r="B114" s="15" t="s">
        <v>622</v>
      </c>
      <c r="C114" s="15" t="s">
        <v>181</v>
      </c>
      <c r="D114" s="16" t="s">
        <v>623</v>
      </c>
      <c r="E114" s="15" t="s">
        <v>624</v>
      </c>
      <c r="F114" s="17" t="s">
        <v>184</v>
      </c>
      <c r="G114" s="17"/>
    </row>
    <row r="115" spans="1:7">
      <c r="A115" s="15" t="s">
        <v>625</v>
      </c>
      <c r="B115" s="15" t="s">
        <v>626</v>
      </c>
      <c r="C115" s="15" t="s">
        <v>230</v>
      </c>
      <c r="D115" s="16" t="s">
        <v>627</v>
      </c>
      <c r="E115" s="15" t="s">
        <v>628</v>
      </c>
      <c r="F115" s="17" t="s">
        <v>184</v>
      </c>
      <c r="G115" s="17"/>
    </row>
    <row r="116" spans="1:7">
      <c r="A116" s="15" t="s">
        <v>629</v>
      </c>
      <c r="B116" s="15" t="s">
        <v>630</v>
      </c>
      <c r="C116" s="15" t="s">
        <v>196</v>
      </c>
      <c r="D116" s="16" t="s">
        <v>631</v>
      </c>
      <c r="E116" s="15" t="s">
        <v>632</v>
      </c>
      <c r="F116" s="17"/>
      <c r="G116" s="17" t="s">
        <v>184</v>
      </c>
    </row>
    <row r="117" spans="1:7">
      <c r="A117" s="15" t="s">
        <v>633</v>
      </c>
      <c r="B117" s="15" t="s">
        <v>634</v>
      </c>
      <c r="C117" s="15" t="s">
        <v>196</v>
      </c>
      <c r="D117" s="16" t="s">
        <v>635</v>
      </c>
      <c r="E117" s="15" t="s">
        <v>636</v>
      </c>
      <c r="F117" s="17"/>
      <c r="G117" s="17" t="s">
        <v>184</v>
      </c>
    </row>
    <row r="118" spans="1:7">
      <c r="A118" s="15" t="s">
        <v>637</v>
      </c>
      <c r="B118" s="15" t="s">
        <v>638</v>
      </c>
      <c r="C118" s="15" t="s">
        <v>196</v>
      </c>
      <c r="D118" s="16" t="s">
        <v>639</v>
      </c>
      <c r="E118" s="15" t="s">
        <v>640</v>
      </c>
      <c r="F118" s="17"/>
      <c r="G118" s="17" t="s">
        <v>184</v>
      </c>
    </row>
    <row r="119" spans="1:7">
      <c r="A119" s="15" t="s">
        <v>641</v>
      </c>
      <c r="B119" s="15" t="s">
        <v>20</v>
      </c>
      <c r="C119" s="15" t="s">
        <v>187</v>
      </c>
      <c r="D119" s="16" t="s">
        <v>642</v>
      </c>
      <c r="E119" s="15" t="s">
        <v>643</v>
      </c>
      <c r="F119" s="17"/>
      <c r="G119" s="17" t="s">
        <v>184</v>
      </c>
    </row>
    <row r="120" spans="1:7">
      <c r="A120" s="15" t="s">
        <v>644</v>
      </c>
      <c r="B120" s="15" t="s">
        <v>645</v>
      </c>
      <c r="C120" s="15" t="s">
        <v>230</v>
      </c>
      <c r="D120" s="16" t="s">
        <v>646</v>
      </c>
      <c r="E120" s="15" t="s">
        <v>647</v>
      </c>
      <c r="F120" s="17"/>
      <c r="G120" s="17" t="s">
        <v>184</v>
      </c>
    </row>
    <row r="121" spans="1:7">
      <c r="A121" s="15" t="s">
        <v>648</v>
      </c>
      <c r="B121" s="15" t="s">
        <v>649</v>
      </c>
      <c r="C121" s="15" t="s">
        <v>230</v>
      </c>
      <c r="D121" s="16" t="s">
        <v>650</v>
      </c>
      <c r="E121" s="15" t="s">
        <v>651</v>
      </c>
      <c r="F121" s="17" t="s">
        <v>184</v>
      </c>
      <c r="G121" s="17"/>
    </row>
    <row r="122" spans="1:7">
      <c r="A122" s="15" t="s">
        <v>652</v>
      </c>
      <c r="B122" s="15" t="s">
        <v>653</v>
      </c>
      <c r="C122" s="15" t="s">
        <v>196</v>
      </c>
      <c r="D122" s="16" t="s">
        <v>654</v>
      </c>
      <c r="E122" s="15" t="s">
        <v>655</v>
      </c>
      <c r="F122" s="17"/>
      <c r="G122" s="17" t="s">
        <v>184</v>
      </c>
    </row>
    <row r="123" spans="1:7">
      <c r="A123" s="15" t="s">
        <v>656</v>
      </c>
      <c r="B123" s="15" t="s">
        <v>657</v>
      </c>
      <c r="C123" s="15" t="s">
        <v>230</v>
      </c>
      <c r="D123" s="16" t="s">
        <v>658</v>
      </c>
      <c r="E123" s="15" t="s">
        <v>659</v>
      </c>
      <c r="F123" s="17"/>
      <c r="G123" s="17" t="s">
        <v>184</v>
      </c>
    </row>
    <row r="124" spans="1:7">
      <c r="A124" s="15" t="s">
        <v>660</v>
      </c>
      <c r="B124" s="15" t="s">
        <v>661</v>
      </c>
      <c r="C124" s="15" t="s">
        <v>196</v>
      </c>
      <c r="D124" s="16" t="s">
        <v>662</v>
      </c>
      <c r="E124" s="15" t="s">
        <v>663</v>
      </c>
      <c r="F124" s="17"/>
      <c r="G124" s="17" t="s">
        <v>184</v>
      </c>
    </row>
    <row r="125" spans="1:7">
      <c r="A125" s="15" t="s">
        <v>664</v>
      </c>
      <c r="B125" s="15" t="s">
        <v>665</v>
      </c>
      <c r="C125" s="15" t="s">
        <v>161</v>
      </c>
      <c r="D125" s="16" t="s">
        <v>666</v>
      </c>
      <c r="E125" s="15" t="s">
        <v>667</v>
      </c>
      <c r="F125" s="17"/>
      <c r="G125" s="17" t="s">
        <v>184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BE20-7F7E-44AC-8C47-71683B0C636C}">
  <sheetPr>
    <tabColor rgb="FF0070C0"/>
  </sheetPr>
  <dimension ref="B2:E11"/>
  <sheetViews>
    <sheetView tabSelected="1" workbookViewId="0">
      <selection activeCell="H16" sqref="H16"/>
    </sheetView>
  </sheetViews>
  <sheetFormatPr defaultRowHeight="16.5"/>
  <cols>
    <col min="5" max="5" width="21.125" customWidth="1"/>
  </cols>
  <sheetData>
    <row r="2" spans="2:5">
      <c r="B2" s="18" t="s">
        <v>144</v>
      </c>
      <c r="C2" s="19" t="s">
        <v>145</v>
      </c>
      <c r="D2" s="19" t="s">
        <v>146</v>
      </c>
      <c r="E2" s="19" t="s">
        <v>147</v>
      </c>
    </row>
    <row r="3" spans="2:5">
      <c r="B3" s="20">
        <v>1</v>
      </c>
      <c r="C3" s="21" t="s">
        <v>148</v>
      </c>
      <c r="D3" s="21" t="s">
        <v>149</v>
      </c>
      <c r="E3" s="21" t="s">
        <v>150</v>
      </c>
    </row>
    <row r="4" spans="2:5">
      <c r="B4" s="22">
        <v>2</v>
      </c>
      <c r="C4" s="23" t="s">
        <v>151</v>
      </c>
      <c r="D4" s="23" t="s">
        <v>152</v>
      </c>
      <c r="E4" s="23" t="s">
        <v>153</v>
      </c>
    </row>
    <row r="5" spans="2:5">
      <c r="B5" s="20">
        <v>3</v>
      </c>
      <c r="C5" s="21" t="s">
        <v>154</v>
      </c>
      <c r="D5" s="21" t="s">
        <v>155</v>
      </c>
      <c r="E5" s="21" t="s">
        <v>156</v>
      </c>
    </row>
    <row r="6" spans="2:5">
      <c r="B6" s="22">
        <v>4</v>
      </c>
      <c r="C6" s="23" t="s">
        <v>157</v>
      </c>
      <c r="D6" s="23" t="s">
        <v>158</v>
      </c>
      <c r="E6" s="23" t="s">
        <v>159</v>
      </c>
    </row>
    <row r="7" spans="2:5">
      <c r="B7" s="20">
        <v>5</v>
      </c>
      <c r="C7" s="21" t="s">
        <v>160</v>
      </c>
      <c r="D7" s="21" t="s">
        <v>161</v>
      </c>
      <c r="E7" s="21" t="s">
        <v>162</v>
      </c>
    </row>
    <row r="8" spans="2:5">
      <c r="B8" s="22">
        <v>6</v>
      </c>
      <c r="C8" s="23" t="s">
        <v>163</v>
      </c>
      <c r="D8" s="23" t="s">
        <v>161</v>
      </c>
      <c r="E8" s="23" t="s">
        <v>164</v>
      </c>
    </row>
    <row r="9" spans="2:5">
      <c r="B9" s="20">
        <v>7</v>
      </c>
      <c r="C9" s="21" t="s">
        <v>165</v>
      </c>
      <c r="D9" s="21" t="s">
        <v>166</v>
      </c>
      <c r="E9" s="21" t="s">
        <v>167</v>
      </c>
    </row>
    <row r="10" spans="2:5">
      <c r="B10" s="22">
        <v>8</v>
      </c>
      <c r="C10" s="23" t="s">
        <v>168</v>
      </c>
      <c r="D10" s="23" t="s">
        <v>166</v>
      </c>
      <c r="E10" s="23" t="s">
        <v>169</v>
      </c>
    </row>
    <row r="11" spans="2:5">
      <c r="B11" s="20">
        <v>9</v>
      </c>
      <c r="C11" s="21" t="s">
        <v>170</v>
      </c>
      <c r="D11" s="21" t="s">
        <v>166</v>
      </c>
      <c r="E11" s="21" t="s">
        <v>171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j D 5 V J K q J M 2 l A A A A 9 w A A A B I A H A B D b 2 5 m a W c v U G F j a 2 F n Z S 5 4 b W w g o h g A K K A U A A A A A A A A A A A A A A A A A A A A A A A A A A A A h Y 8 9 D o I w A I W v Q r r T P x N D S C m D o 5 I Y T Y x r U y o 0 Q G t o s d z N w S N 5 B T G K u j m + 7 3 3 D e / f r j e V j 1 0 Y X 1 T t t T Q Y I x C B S R t p S m y o D g z / F C c g 5 2 w r Z i E p F k 2 x c O r o y A 7 X 3 5 x S h E A I M C 2 j 7 C l G M C T o W m 7 2 s V S f A R 9 b / 5 V g b 5 4 W R C n B 2 e I 3 h F B K 8 h I Q k F G K G Z s o K b b 4 G n Q Y / 2 x / I V k P r h 1 7 x x s b r H U N z Z O h 9 g j 8 A U E s D B B Q A A g A I A P I w +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M P l U K I p H u A 4 A A A A R A A A A E w A c A E Z v c m 1 1 b G F z L 1 N l Y 3 R p b 2 4 x L m 0 g o h g A K K A U A A A A A A A A A A A A A A A A A A A A A A A A A A A A K 0 5 N L s n M z 1 M I h t C G 1 g B Q S w E C L Q A U A A I A C A D y M P l U k q o k z a U A A A D 3 A A A A E g A A A A A A A A A A A A A A A A A A A A A A Q 2 9 u Z m l n L 1 B h Y 2 t h Z 2 U u e G 1 s U E s B A i 0 A F A A C A A g A 8 j D 5 V A / K 6 a u k A A A A 6 Q A A A B M A A A A A A A A A A A A A A A A A 8 Q A A A F t D b 2 5 0 Z W 5 0 X 1 R 5 c G V z X S 5 4 b W x Q S w E C L Q A U A A I A C A D y M P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Q + z K y v 1 o E 6 6 y Z X y f w 0 X C Q A A A A A C A A A A A A A Q Z g A A A A E A A C A A A A B 7 D j C 4 F U B 8 v X J u r Y 8 8 6 D P A 7 C e i y n V t 6 v M n P / 9 0 f W d S d A A A A A A O g A A A A A I A A C A A A A D g R g e 1 6 v n m Q v o 6 X G 3 w o q 5 0 g u U X 4 p 4 x Q h g Z R R D f l I I K Q V A A A A D k W h j P G 5 9 L d 6 g V I T 6 X w z 4 Y n k w L 7 d / L L F N s E z x a a t v c u t X Q 5 s i D O u Z q Q M n + + k O m + X f M m R 0 m u u I C L U o g 2 A v E 5 i T X O 3 L G C i b 7 6 d H I y 5 x 1 k N n u W U A A A A B F / E G 5 Z O c t O 0 G I P B X r 3 h G X f e z c R 5 U X 1 T Y B + V h l J O 9 K k 1 X d c X A j v N V u g S G o o A b P G / J 8 S v c / 2 o g q y K p 0 L v w i m n T z < / D a t a M a s h u p > 
</file>

<file path=customXml/itemProps1.xml><?xml version="1.0" encoding="utf-8"?>
<ds:datastoreItem xmlns:ds="http://schemas.openxmlformats.org/officeDocument/2006/customXml" ds:itemID="{C1787274-75C3-4C4F-8F07-9853E76B3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AML</vt:lpstr>
      <vt:lpstr>pancreatic</vt:lpstr>
      <vt:lpstr>pancreatic2</vt:lpstr>
      <vt:lpstr>smoke</vt:lpstr>
      <vt:lpstr>lung </vt:lpstr>
      <vt:lpstr>표변환</vt:lpstr>
      <vt:lpstr>데이터형식</vt:lpstr>
      <vt:lpstr>거래업체</vt:lpstr>
      <vt:lpstr>직원</vt:lpstr>
      <vt:lpstr>인구수</vt:lpstr>
      <vt:lpstr>코로나</vt:lpstr>
      <vt:lpstr>입고</vt:lpstr>
      <vt:lpstr>출고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Bora Lee</cp:lastModifiedBy>
  <dcterms:created xsi:type="dcterms:W3CDTF">2022-07-24T19:53:41Z</dcterms:created>
  <dcterms:modified xsi:type="dcterms:W3CDTF">2022-07-25T04:49:52Z</dcterms:modified>
</cp:coreProperties>
</file>